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Finance\Procurement\Contract-R\Contract\ETB\ETB0047-49 - Wellness &amp; DM RFPs\2. RFP - FINAL Documents\"/>
    </mc:Choice>
  </mc:AlternateContent>
  <xr:revisionPtr revIDLastSave="0" documentId="13_ncr:1_{12773E13-7628-4E25-9B91-EC2AFBC18674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Cover" sheetId="10" r:id="rId1"/>
    <sheet name="General Information" sheetId="1" r:id="rId2"/>
    <sheet name="Detail Layout" sheetId="8" r:id="rId3"/>
    <sheet name="Trailer Layout" sheetId="9" r:id="rId4"/>
    <sheet name="Detail Layout (2)" sheetId="16" state="hidden" r:id="rId5"/>
    <sheet name="Trailer Layout (2)" sheetId="17" state="hidden" r:id="rId6"/>
    <sheet name="Detail Layout (3)" sheetId="18" state="hidden" r:id="rId7"/>
    <sheet name="Trailer Layout (3)" sheetId="19" state="hidden" r:id="rId8"/>
    <sheet name="Detail Layout (4)" sheetId="20" state="hidden" r:id="rId9"/>
    <sheet name="Trailer Layout (4)" sheetId="21" state="hidden" r:id="rId10"/>
    <sheet name="Data" sheetId="13" state="hidden" r:id="rId11"/>
  </sheets>
  <externalReferences>
    <externalReference r:id="rId12"/>
  </externalReferences>
  <definedNames>
    <definedName name="EndOfLayout">#REF!</definedName>
    <definedName name="FieldPos">#REF!</definedName>
    <definedName name="IntroSplash">Data!$B$3</definedName>
    <definedName name="LayoutStyle">Data!$B$2</definedName>
    <definedName name="NonStaticContent" localSheetId="4">'Detail Layout (2)'!$H:$J,'Detail Layout (2)'!#REF!</definedName>
    <definedName name="NonStaticContent" localSheetId="6">'Detail Layout (3)'!$H:$J,'Detail Layout (3)'!#REF!</definedName>
    <definedName name="NonStaticContent" localSheetId="8">'Detail Layout (4)'!$H:$J,'Detail Layout (4)'!#REF!</definedName>
    <definedName name="NonStaticContent" localSheetId="5">'Detail Layout'!$K:$K,'Detail Layout'!#REF!</definedName>
    <definedName name="NonStaticContent" localSheetId="7">'Detail Layout'!$K:$K,'Detail Layout'!#REF!</definedName>
    <definedName name="NonStaticContent" localSheetId="9">'Detail Layout'!$K:$K,'Detail Layout'!#REF!</definedName>
    <definedName name="NonStaticContent">'Detail Layout'!$K:$K,'Detail Layout'!#REF!</definedName>
    <definedName name="OLE_LINK1" localSheetId="2">'Detail Layout'!$A$2</definedName>
    <definedName name="OLE_LINK1" localSheetId="4">'Detail Layout (2)'!$A$2</definedName>
    <definedName name="OLE_LINK1" localSheetId="6">'Detail Layout (3)'!$A$2</definedName>
    <definedName name="OLE_LINK1" localSheetId="8">'Detail Layout (4)'!$A$2</definedName>
    <definedName name="OLE_LINK1" localSheetId="3">'Trailer Layout'!$A$2</definedName>
    <definedName name="OLE_LINK1" localSheetId="5">'Trailer Layout (2)'!$A$2</definedName>
    <definedName name="OLE_LINK1" localSheetId="7">'Trailer Layout (3)'!$A$2</definedName>
    <definedName name="OLE_LINK1" localSheetId="9">'Trailer Layout (4)'!$A$2</definedName>
    <definedName name="_xlnm.Print_Area" localSheetId="2">'Detail Layout'!$A$2:$K$28</definedName>
    <definedName name="_xlnm.Print_Area" localSheetId="4">'Detail Layout (2)'!$A$2:$K$8</definedName>
    <definedName name="_xlnm.Print_Area" localSheetId="6">'Detail Layout (3)'!$A$2:$K$8</definedName>
    <definedName name="_xlnm.Print_Area" localSheetId="8">'Detail Layout (4)'!$A$2:$K$8</definedName>
    <definedName name="_xlnm.Print_Area" localSheetId="1">'General Information'!$A$1:$N$38</definedName>
    <definedName name="_xlnm.Print_Area" localSheetId="3">'Trailer Layout'!$A$2:$H$9</definedName>
    <definedName name="_xlnm.Print_Area" localSheetId="5">'Trailer Layout (2)'!$A$2:$J$10</definedName>
    <definedName name="_xlnm.Print_Area" localSheetId="7">'Trailer Layout (3)'!$A$2:$J$10</definedName>
    <definedName name="_xlnm.Print_Area" localSheetId="9">'Trailer Layout (4)'!$A$2:$J$10</definedName>
    <definedName name="_xlnm.Print_Titles" localSheetId="2">'Detail Layout'!$2:$3</definedName>
    <definedName name="_xlnm.Print_Titles" localSheetId="4">'Detail Layout (2)'!$2:$3</definedName>
    <definedName name="_xlnm.Print_Titles" localSheetId="6">'Detail Layout (3)'!$2:$3</definedName>
    <definedName name="_xlnm.Print_Titles" localSheetId="8">'Detail Layout (4)'!$2:$3</definedName>
    <definedName name="_xlnm.Print_Titles" localSheetId="3">'Trailer Layout'!$2:$3</definedName>
    <definedName name="_xlnm.Print_Titles" localSheetId="5">'Trailer Layout (2)'!$2:$3</definedName>
    <definedName name="_xlnm.Print_Titles" localSheetId="7">'Trailer Layout (3)'!$2:$3</definedName>
    <definedName name="_xlnm.Print_Titles" localSheetId="9">'Trailer Layout (4)'!$2:$3</definedName>
    <definedName name="ProtectedCols">'Detail Layout (2)'!$A:$G</definedName>
    <definedName name="ProtectedRows" localSheetId="5">'Trailer Layout (2)'!$1:$4,'Trailer Layout (2)'!$9:$11</definedName>
    <definedName name="ProtectedRows" localSheetId="7">'Trailer Layout (3)'!$1:$4,'Trailer Layout (3)'!$9:$11</definedName>
    <definedName name="ProtectedRows" localSheetId="9">'Trailer Layout (4)'!$1:$4,'Trailer Layout (4)'!$9:$11</definedName>
    <definedName name="ProtectedRows">'Trailer Layout'!$1:$4,'Trailer Layout'!$8:$10</definedName>
    <definedName name="StaticContent" localSheetId="4">'Detail Layout (2)'!$A:$G</definedName>
    <definedName name="StaticContent" localSheetId="6">'Detail Layout (3)'!$A:$G</definedName>
    <definedName name="StaticContent" localSheetId="8">'Detail Layout (4)'!$A:$G</definedName>
    <definedName name="StaticContent">'Detail Layout'!$A:$G</definedName>
    <definedName name="StaticContentTRL" localSheetId="5">'Trailer Layout (2)'!$A:$G</definedName>
    <definedName name="StaticContentTRL" localSheetId="7">'Trailer Layout (3)'!$A:$G</definedName>
    <definedName name="StaticContentTRL" localSheetId="9">'Trailer Layout (4)'!$A:$G</definedName>
    <definedName name="StaticContentTRL">'Trailer Layout'!$A:$G</definedName>
    <definedName name="TestArea1">#REF!</definedName>
    <definedName name="TotRecLen_Dtl_1">'[1]Detail Layout'!$D$133</definedName>
    <definedName name="TotRecLen_Trl_1">'[1]Trailer Layout'!$D$10</definedName>
  </definedNames>
  <calcPr calcId="191028"/>
  <customWorkbookViews>
    <customWorkbookView name="C Alexander - Personal View" guid="{9AE5BB8D-ECB4-420F-947C-72A01FEBC8D7}" mergeInterval="0" personalView="1" maximized="1" xWindow="1" yWindow="1" windowWidth="1280" windowHeight="832" tabRatio="88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9" l="1"/>
  <c r="C5" i="9" s="1"/>
  <c r="D5" i="9" s="1"/>
  <c r="A5" i="9"/>
  <c r="A6" i="9" s="1"/>
  <c r="A7" i="9" s="1"/>
  <c r="A8" i="9" s="1"/>
  <c r="A9" i="9" s="1"/>
  <c r="D4" i="8"/>
  <c r="C5" i="8" s="1"/>
  <c r="D5" i="8" s="1"/>
  <c r="A5" i="8"/>
  <c r="A6" i="8" s="1"/>
  <c r="A7" i="8" s="1"/>
  <c r="A10" i="8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C6" i="8"/>
  <c r="C6" i="9" l="1"/>
  <c r="D6" i="9" s="1"/>
  <c r="C7" i="9" s="1"/>
  <c r="D6" i="8"/>
  <c r="C7" i="8" s="1"/>
  <c r="D7" i="8" s="1"/>
  <c r="D9" i="8" s="1"/>
  <c r="D7" i="9" l="1"/>
  <c r="C10" i="8"/>
  <c r="D10" i="8" s="1"/>
  <c r="C11" i="8" s="1"/>
  <c r="D11" i="8" s="1"/>
  <c r="C12" i="8" s="1"/>
  <c r="D12" i="8" s="1"/>
  <c r="C13" i="8" s="1"/>
  <c r="D13" i="8" s="1"/>
  <c r="C14" i="8" s="1"/>
  <c r="D14" i="8" s="1"/>
  <c r="C15" i="8" s="1"/>
  <c r="D15" i="8" s="1"/>
  <c r="C16" i="8" s="1"/>
  <c r="D16" i="8" s="1"/>
  <c r="C17" i="8" s="1"/>
  <c r="D17" i="8" s="1"/>
  <c r="C18" i="8" s="1"/>
  <c r="D18" i="8" s="1"/>
  <c r="C19" i="8" s="1"/>
  <c r="D19" i="8" s="1"/>
  <c r="C20" i="8" s="1"/>
  <c r="D20" i="8" s="1"/>
  <c r="C21" i="8" s="1"/>
  <c r="D21" i="8" s="1"/>
  <c r="C22" i="8" s="1"/>
  <c r="D22" i="8" s="1"/>
  <c r="C23" i="8" s="1"/>
  <c r="D23" i="8" s="1"/>
  <c r="C24" i="8" s="1"/>
  <c r="D24" i="8" s="1"/>
  <c r="C25" i="8" s="1"/>
  <c r="D25" i="8" s="1"/>
  <c r="C26" i="8" s="1"/>
  <c r="D26" i="8" s="1"/>
  <c r="D4" i="17"/>
  <c r="C5" i="17" s="1"/>
  <c r="D5" i="17" s="1"/>
  <c r="A5" i="17"/>
  <c r="A6" i="17" s="1"/>
  <c r="A7" i="17" s="1"/>
  <c r="A8" i="17" s="1"/>
  <c r="A9" i="17" s="1"/>
  <c r="A10" i="17" s="1"/>
  <c r="D4" i="19"/>
  <c r="C5" i="19" s="1"/>
  <c r="D5" i="19" s="1"/>
  <c r="A5" i="19"/>
  <c r="A6" i="19" s="1"/>
  <c r="A7" i="19" s="1"/>
  <c r="A8" i="19" s="1"/>
  <c r="A9" i="19" s="1"/>
  <c r="A10" i="19" s="1"/>
  <c r="D4" i="21"/>
  <c r="C5" i="21" s="1"/>
  <c r="D5" i="21" s="1"/>
  <c r="A5" i="21"/>
  <c r="A6" i="21" s="1"/>
  <c r="A7" i="21" s="1"/>
  <c r="A8" i="21" s="1"/>
  <c r="A9" i="21" s="1"/>
  <c r="A10" i="21" s="1"/>
  <c r="D9" i="21"/>
  <c r="C10" i="21" s="1"/>
  <c r="D9" i="19"/>
  <c r="C10" i="19" s="1"/>
  <c r="D4" i="20"/>
  <c r="C5" i="20" s="1"/>
  <c r="D5" i="20" s="1"/>
  <c r="A5" i="20"/>
  <c r="A6" i="20" s="1"/>
  <c r="A7" i="20" s="1"/>
  <c r="A8" i="20" s="1"/>
  <c r="D4" i="18"/>
  <c r="C5" i="18" s="1"/>
  <c r="D5" i="18" s="1"/>
  <c r="A5" i="18"/>
  <c r="A6" i="18" s="1"/>
  <c r="A7" i="18" s="1"/>
  <c r="A8" i="18" s="1"/>
  <c r="D4" i="16"/>
  <c r="C5" i="16" s="1"/>
  <c r="D5" i="16" s="1"/>
  <c r="A5" i="16"/>
  <c r="A6" i="16" s="1"/>
  <c r="A7" i="16" s="1"/>
  <c r="A8" i="16" s="1"/>
  <c r="C8" i="9" l="1"/>
  <c r="C6" i="17"/>
  <c r="C6" i="19"/>
  <c r="C6" i="21"/>
  <c r="C6" i="18"/>
  <c r="D6" i="18" s="1"/>
  <c r="D7" i="20"/>
  <c r="C8" i="20" s="1"/>
  <c r="D6" i="21" l="1"/>
  <c r="C7" i="21" s="1"/>
  <c r="D7" i="21" s="1"/>
  <c r="C8" i="21" s="1"/>
  <c r="D8" i="21" s="1"/>
  <c r="E9" i="21" s="1"/>
  <c r="D6" i="19"/>
  <c r="C7" i="19" s="1"/>
  <c r="D7" i="19" s="1"/>
  <c r="C8" i="19" s="1"/>
  <c r="D8" i="19" s="1"/>
  <c r="E9" i="19" s="1"/>
  <c r="D6" i="17"/>
  <c r="C7" i="17" s="1"/>
  <c r="D7" i="17" s="1"/>
  <c r="C8" i="17" s="1"/>
  <c r="D8" i="17" s="1"/>
  <c r="D7" i="18"/>
  <c r="C8" i="18" s="1"/>
  <c r="E7" i="18" s="1"/>
  <c r="D9" i="17"/>
  <c r="C10" i="17" s="1"/>
  <c r="D7" i="16"/>
  <c r="C8" i="16" s="1"/>
  <c r="D8" i="9"/>
  <c r="C9" i="9" s="1"/>
  <c r="E8" i="9" s="1"/>
  <c r="D27" i="8"/>
  <c r="C28" i="8" s="1"/>
  <c r="E9" i="17" l="1"/>
  <c r="C9" i="19"/>
  <c r="C9" i="21"/>
  <c r="C7" i="18" l="1"/>
  <c r="C6" i="16"/>
  <c r="D6" i="16" s="1"/>
  <c r="E7" i="16" s="1"/>
  <c r="C6" i="20"/>
  <c r="C7" i="16" l="1"/>
  <c r="D6" i="20"/>
  <c r="E7" i="20" s="1"/>
  <c r="C9" i="17"/>
  <c r="C7" i="20" l="1"/>
  <c r="C27" i="8" l="1"/>
  <c r="E27" i="8"/>
</calcChain>
</file>

<file path=xl/sharedStrings.xml><?xml version="1.0" encoding="utf-8"?>
<sst xmlns="http://schemas.openxmlformats.org/spreadsheetml/2006/main" count="443" uniqueCount="137">
  <si>
    <t>DESCRIPTION/GENERAL INFORMATION</t>
  </si>
  <si>
    <r>
      <t>This interface is designed to produce a biometric file for members participating in the Well Wisconsin Program administered by th</t>
    </r>
    <r>
      <rPr>
        <sz val="11"/>
        <rFont val="Calibri"/>
        <family val="2"/>
      </rPr>
      <t>e Well Wisconsin Contractor.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 xml:space="preserve">The data values are derived from biometrics collected from Participants (typically actual measured results vs. self-reported) and are generally presented in this file as one record per Participant containing applicable biometrics collected for a given time period.
Data will include all employees, retirees, and dependents that have participated in biometric screenings. </t>
    </r>
  </si>
  <si>
    <t>FILE/DATA FORMATTING AND SUBMISSION</t>
  </si>
  <si>
    <t>DATA SUBMISSION</t>
  </si>
  <si>
    <t>IBM Watson Health supports a number of file submission options including: FTP, Web Submission, as well as physical media.
The data will be submitted to IBM Watson Health on a Quarterly basis. Quarterly files should be submitted on or before the 15th of the month following the close of each quarter.</t>
  </si>
  <si>
    <t>FILE FORMAT</t>
  </si>
  <si>
    <t>• Fixed-Record Length, ASCII File</t>
  </si>
  <si>
    <t>• Contains Detail (Data) Layout and Trailer Layout for each layout group</t>
  </si>
  <si>
    <t>CHARACTER FIELDS</t>
  </si>
  <si>
    <t>• Includes A - Z (lower or upper case), 0 – 9, and spaces
• Left justified, right blank/space filled
• Unrecorded or missing values in character fields are blank/spaces</t>
  </si>
  <si>
    <t>DATE FIELDS</t>
  </si>
  <si>
    <t>• Format of all dates should be MM/DD/CCYY</t>
  </si>
  <si>
    <t>NUMERIC FIELDS</t>
  </si>
  <si>
    <t>• All numeric fields should be right-justified and left zero-filled
• Unrecorded or missing values in numeric fields should be set to zero</t>
  </si>
  <si>
    <t>FINANCIAL FIELDS</t>
  </si>
  <si>
    <r>
      <t xml:space="preserve">• All financial fields should be right-justified and left zero-filled
• IBM Watson Health prefers to receive both dollars and cents, with an implied decimal
   point before the last two digits in the data.  For example:     "1234567" would represent $12,345.67
            </t>
    </r>
    <r>
      <rPr>
        <i/>
        <sz val="11"/>
        <color theme="1"/>
        <rFont val="Calibri"/>
        <family val="2"/>
      </rPr>
      <t>Please do not include an actual decimal point in the data.</t>
    </r>
    <r>
      <rPr>
        <sz val="11"/>
        <color theme="1"/>
        <rFont val="Calibri"/>
        <family val="2"/>
      </rPr>
      <t xml:space="preserve">
• Negative signs should be the leading value in the first position. For example:    "-1234567" would represent -$12,345.67
• Unrecorded or missing values in numeric fields should be zero  (000 to accommodate the 2-digit implied decimal)</t>
    </r>
  </si>
  <si>
    <t>INVALID CHARACTERS</t>
  </si>
  <si>
    <t>Please note that the following characters should not be included in the data or the descriptions in the data dictionary.</t>
  </si>
  <si>
    <t>*</t>
  </si>
  <si>
    <t>!</t>
  </si>
  <si>
    <t>?</t>
  </si>
  <si>
    <t>%</t>
  </si>
  <si>
    <t>_</t>
  </si>
  <si>
    <t>(under score)</t>
  </si>
  <si>
    <t>,</t>
  </si>
  <si>
    <t>(comma)</t>
  </si>
  <si>
    <t>Field Number</t>
  </si>
  <si>
    <t>Field Name</t>
  </si>
  <si>
    <t>Start</t>
  </si>
  <si>
    <t>End</t>
  </si>
  <si>
    <t>Length</t>
  </si>
  <si>
    <t>Type</t>
  </si>
  <si>
    <t>Data Element Description</t>
  </si>
  <si>
    <t>Standard
Advantage Field</t>
  </si>
  <si>
    <t>Data Dictionary Needed</t>
  </si>
  <si>
    <t xml:space="preserve">Significance  </t>
  </si>
  <si>
    <t>Data Supplier Instructions/Notes</t>
  </si>
  <si>
    <t>Fixed-Record Length</t>
  </si>
  <si>
    <t>ROW FOR CALCULATIONS ONLY</t>
  </si>
  <si>
    <t>Family ID/Employee SSN</t>
  </si>
  <si>
    <t>Character</t>
  </si>
  <si>
    <t>Employee's Social Security Number</t>
  </si>
  <si>
    <t>Yes</t>
  </si>
  <si>
    <t>Critical</t>
  </si>
  <si>
    <t xml:space="preserve"> </t>
  </si>
  <si>
    <t>Date of Birth</t>
  </si>
  <si>
    <t>Date</t>
  </si>
  <si>
    <t xml:space="preserve">Participant's Birth date </t>
  </si>
  <si>
    <t>MM/DD/CCYY format.</t>
  </si>
  <si>
    <t>Gender</t>
  </si>
  <si>
    <t>Participant's Gender</t>
  </si>
  <si>
    <t>Department's Member ID</t>
  </si>
  <si>
    <t>Department's unique identification number</t>
  </si>
  <si>
    <t xml:space="preserve">Department's Unique Identification Number populates the Person ID in the Department's database. This is a required field. </t>
  </si>
  <si>
    <t>Date of Collection</t>
  </si>
  <si>
    <t>Date the biometric data was collected.</t>
  </si>
  <si>
    <t>Relationship</t>
  </si>
  <si>
    <t>Specifies the relationship of the Participant to the subscriber. Client-specific values</t>
  </si>
  <si>
    <t>Code defined by Contractor. Code and descriptions will be identified in a Data Dictionary.</t>
  </si>
  <si>
    <t>Fasting Glucose</t>
  </si>
  <si>
    <t>Numeric</t>
  </si>
  <si>
    <t>Participant's blood glucose level taken while fasting</t>
  </si>
  <si>
    <t>Non Fasting Glucose</t>
  </si>
  <si>
    <t>Participant's blood glucose level taken without fasting</t>
  </si>
  <si>
    <t xml:space="preserve">Nicotine Indicator </t>
  </si>
  <si>
    <t>Indicates whether the Participant uses nicotine.</t>
  </si>
  <si>
    <t>Non-critical, preferred</t>
  </si>
  <si>
    <t>Y = Yes
N = No</t>
  </si>
  <si>
    <t>Pregnant Indicator</t>
  </si>
  <si>
    <t>Indicates whether the Participant is pregnant</t>
  </si>
  <si>
    <t>Biometric Screening Type Code</t>
  </si>
  <si>
    <t>Code indicating the type of screening completed</t>
  </si>
  <si>
    <t>Code and descriptions will be identified in a Data Dictionary (e.g. onsite screening, self-collection, health care provider).</t>
  </si>
  <si>
    <t>Height</t>
  </si>
  <si>
    <t>Participant's height in inches</t>
  </si>
  <si>
    <t>Weight</t>
  </si>
  <si>
    <t>Participant's weight in pounds</t>
  </si>
  <si>
    <t>Body Mass Index</t>
  </si>
  <si>
    <t>Body mass index is a measure of an adult's body fat based on height and weight.</t>
  </si>
  <si>
    <t>Waist Circumference</t>
  </si>
  <si>
    <t>Waist measurement in inches</t>
  </si>
  <si>
    <t>Not critical</t>
  </si>
  <si>
    <t>Body Fat Percent</t>
  </si>
  <si>
    <t>The percentage of body fat for the Participant.</t>
  </si>
  <si>
    <t>Cholesterol Total</t>
  </si>
  <si>
    <t>Participant's total cholesterol level.</t>
  </si>
  <si>
    <t>Cholesterol HDL</t>
  </si>
  <si>
    <t>Participant's HDL cholesterol</t>
  </si>
  <si>
    <t>Cholesterol LDL</t>
  </si>
  <si>
    <t xml:space="preserve">Participant's LDL cholesterol </t>
  </si>
  <si>
    <t>Blood Pressure Systolic</t>
  </si>
  <si>
    <t>Participant's systolic blood pressure</t>
  </si>
  <si>
    <t>Blood Pressure Diastolic</t>
  </si>
  <si>
    <t>Participant's diastolic blood pressure</t>
  </si>
  <si>
    <t>Triglycerides</t>
  </si>
  <si>
    <t>Participant's triglycerides</t>
  </si>
  <si>
    <t>Filler</t>
  </si>
  <si>
    <t>Reserved for future use</t>
  </si>
  <si>
    <t>Fill with blanks</t>
  </si>
  <si>
    <t>Record Type</t>
  </si>
  <si>
    <t>Record type identifier</t>
  </si>
  <si>
    <t>Hard Code to "D"</t>
  </si>
  <si>
    <t>End of Layout - Do not remove this row - All field additions to be inserted above the Filler row</t>
  </si>
  <si>
    <t>ROW USED FOR CALCULATIONS</t>
  </si>
  <si>
    <t>Data Start Date</t>
  </si>
  <si>
    <t>MM/DD/CCYY format – i.e. 09/01/2014  
This will represent the 1st day of the month for which data is provided.</t>
  </si>
  <si>
    <t>Data End Date</t>
  </si>
  <si>
    <t>MM/DD/CCYY format – i.e. 09/30/2014
This will represent the last day of the month for which data is provided.</t>
  </si>
  <si>
    <t>Record Count</t>
  </si>
  <si>
    <t>Number of Records on File</t>
  </si>
  <si>
    <t>The count of records provided in the data including the Trailer Record.</t>
  </si>
  <si>
    <t>Fill with Blanks</t>
  </si>
  <si>
    <t>Record Type Identifier</t>
  </si>
  <si>
    <t>Hard Code ‘T’</t>
  </si>
  <si>
    <t>Population of Employee / Dependent Records</t>
  </si>
  <si>
    <t>Field 1</t>
  </si>
  <si>
    <t>CUSTOM FIELD # (if applicable)</t>
  </si>
  <si>
    <t>Member-Specific</t>
  </si>
  <si>
    <t>Advantage Field</t>
  </si>
  <si>
    <t>Start Date</t>
  </si>
  <si>
    <t>Start Date of the data within the file</t>
  </si>
  <si>
    <t>MM/DD/CCYY format – i.e. 09/01/2015
This will represent the 1st day of the month for which data is provided.</t>
  </si>
  <si>
    <t>N/A</t>
  </si>
  <si>
    <t>End Date</t>
  </si>
  <si>
    <t>End Date of the data within the file</t>
  </si>
  <si>
    <t>Total Dollars</t>
  </si>
  <si>
    <t>Total dollars on the file</t>
  </si>
  <si>
    <t>TBD</t>
  </si>
  <si>
    <r>
      <t xml:space="preserve">Additional Rows/Fields to be added as Custom Fields are identified.
Common custom fields include:
</t>
    </r>
    <r>
      <rPr>
        <b/>
        <sz val="11"/>
        <rFont val="Calibri"/>
        <family val="2"/>
      </rPr>
      <t>Employee Status
Relationship
Department
Accrual Rate(s)</t>
    </r>
  </si>
  <si>
    <t>Style</t>
  </si>
  <si>
    <t>Fixed</t>
  </si>
  <si>
    <t>IntroSplash</t>
  </si>
  <si>
    <t>NoShow</t>
  </si>
  <si>
    <t>Wisconsin Department of Employee Trust Funds</t>
  </si>
  <si>
    <t>P.O. Box 7931</t>
  </si>
  <si>
    <t>Madison, WI 53707-7931</t>
  </si>
  <si>
    <t>RFPs ETB0047-49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</si>
</sst>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color rgb="FF00B0F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1"/>
      <color theme="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982C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 applyFont="1"/>
    <xf numFmtId="0" fontId="0" fillId="4" borderId="3" xfId="0" applyFont="1" applyFill="1" applyBorder="1" applyAlignment="1" applyProtection="1">
      <alignment horizontal="left"/>
    </xf>
    <xf numFmtId="0" fontId="0" fillId="0" borderId="0" xfId="0" applyFont="1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horizontal="left"/>
    </xf>
    <xf numFmtId="0" fontId="0" fillId="5" borderId="4" xfId="0" applyFont="1" applyFill="1" applyBorder="1" applyAlignment="1" applyProtection="1">
      <protection locked="0"/>
    </xf>
    <xf numFmtId="0" fontId="0" fillId="4" borderId="3" xfId="0" applyFont="1" applyFill="1" applyBorder="1" applyAlignment="1" applyProtection="1"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0" fontId="0" fillId="0" borderId="1" xfId="0" applyBorder="1"/>
    <xf numFmtId="0" fontId="11" fillId="0" borderId="1" xfId="0" applyFont="1" applyBorder="1"/>
    <xf numFmtId="0" fontId="2" fillId="0" borderId="0" xfId="1"/>
    <xf numFmtId="49" fontId="0" fillId="0" borderId="0" xfId="0" applyNumberFormat="1" applyAlignment="1">
      <alignment horizontal="right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10" fillId="6" borderId="1" xfId="0" applyFont="1" applyFill="1" applyBorder="1" applyAlignment="1" applyProtection="1">
      <alignment vertical="top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top"/>
    </xf>
    <xf numFmtId="0" fontId="0" fillId="5" borderId="4" xfId="0" applyFont="1" applyFill="1" applyBorder="1" applyAlignment="1">
      <alignment horizontal="left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left" vertical="center" wrapText="1" indent="2"/>
    </xf>
    <xf numFmtId="0" fontId="0" fillId="0" borderId="3" xfId="0" applyFont="1" applyBorder="1" applyAlignment="1">
      <alignment horizontal="left" vertical="center" wrapText="1" indent="2"/>
    </xf>
    <xf numFmtId="0" fontId="0" fillId="0" borderId="7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 wrapText="1" indent="2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4" borderId="3" xfId="0" applyFill="1" applyBorder="1" applyAlignment="1" applyProtection="1">
      <alignment horizontal="left" vertical="top"/>
    </xf>
    <xf numFmtId="0" fontId="0" fillId="5" borderId="4" xfId="0" applyFill="1" applyBorder="1" applyAlignment="1">
      <alignment horizontal="left" indent="1"/>
    </xf>
    <xf numFmtId="0" fontId="0" fillId="5" borderId="4" xfId="0" applyFont="1" applyFill="1" applyBorder="1" applyAlignment="1">
      <alignment horizontal="left" indent="1"/>
    </xf>
    <xf numFmtId="0" fontId="14" fillId="0" borderId="1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/>
  </cellXfs>
  <cellStyles count="3">
    <cellStyle name="Normal" xfId="0" builtinId="0"/>
    <cellStyle name="Normal 2" xfId="1" xr:uid="{00000000-0005-0000-0000-000001000000}"/>
    <cellStyle name="Normal 2 2" xfId="2" xr:uid="{A1D5B7BC-2FB3-4DBF-9BBB-E7BDB6995875}"/>
  </cellStyles>
  <dxfs count="26"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 patternType="gray0625">
          <bgColor theme="0" tint="-0.24994659260841701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</dxfs>
  <tableStyles count="0" defaultTableStyle="TableStyleMedium9" defaultPivotStyle="PivotStyleLight16"/>
  <colors>
    <mruColors>
      <color rgb="FF498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155947</xdr:colOff>
      <xdr:row>0</xdr:row>
      <xdr:rowOff>0</xdr:rowOff>
    </xdr:from>
    <xdr:to>
      <xdr:col>14</xdr:col>
      <xdr:colOff>411243</xdr:colOff>
      <xdr:row>27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55947" y="0"/>
          <a:ext cx="8827796" cy="5143500"/>
          <a:chOff x="154455" y="0"/>
          <a:chExt cx="8774752" cy="51435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54455" y="0"/>
            <a:ext cx="8774752" cy="5143500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9738" y="4584713"/>
            <a:ext cx="475529" cy="188992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257175</xdr:colOff>
      <xdr:row>1</xdr:row>
      <xdr:rowOff>171450</xdr:rowOff>
    </xdr:from>
    <xdr:to>
      <xdr:col>13</xdr:col>
      <xdr:colOff>561975</xdr:colOff>
      <xdr:row>7</xdr:row>
      <xdr:rowOff>30163</xdr:rowOff>
    </xdr:to>
    <xdr:sp macro="" textlink="">
      <xdr:nvSpPr>
        <xdr:cNvPr id="7" name="Tit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 bwMode="auto">
        <a:xfrm>
          <a:off x="257175" y="361950"/>
          <a:ext cx="8267700" cy="1001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0" fontAlgn="base" hangingPunct="0">
            <a:lnSpc>
              <a:spcPct val="90000"/>
            </a:lnSpc>
            <a:spcBef>
              <a:spcPct val="0"/>
            </a:spcBef>
            <a:spcAft>
              <a:spcPct val="0"/>
            </a:spcAft>
            <a:defRPr sz="4400" b="1" kern="1200">
              <a:solidFill>
                <a:schemeClr val="bg1"/>
              </a:solidFill>
              <a:latin typeface="+mj-lt"/>
              <a:ea typeface="+mj-ea"/>
              <a:cs typeface="+mj-cs"/>
            </a:defRPr>
          </a:lvl1pPr>
          <a:lvl2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2pPr>
          <a:lvl3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3pPr>
          <a:lvl4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4pPr>
          <a:lvl5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9pPr>
        </a:lstStyle>
        <a:p>
          <a:pPr algn="l" eaLnBrk="1" hangingPunct="1"/>
          <a:r>
            <a:rPr lang="en-US" sz="2400">
              <a:latin typeface="Arial" charset="0"/>
              <a:cs typeface="Arial" charset="0"/>
            </a:rPr>
            <a:t>Wisconsin</a:t>
          </a:r>
          <a:r>
            <a:rPr lang="en-US" sz="2400" baseline="0">
              <a:latin typeface="Arial" charset="0"/>
              <a:cs typeface="Arial" charset="0"/>
            </a:rPr>
            <a:t> Employee Trust Funds</a:t>
          </a:r>
          <a:br>
            <a:rPr lang="en-US" sz="2400">
              <a:latin typeface="Arial" charset="0"/>
              <a:cs typeface="Arial" charset="0"/>
            </a:rPr>
          </a:br>
          <a:r>
            <a:rPr lang="en-US" sz="2400">
              <a:latin typeface="Arial" charset="0"/>
              <a:cs typeface="Arial" charset="0"/>
            </a:rPr>
            <a:t>Biometric Functional Specification</a:t>
          </a:r>
        </a:p>
        <a:p>
          <a:pPr algn="l" eaLnBrk="1" hangingPunct="1"/>
          <a:r>
            <a:rPr lang="en-US" sz="1600" b="0" i="0" baseline="0">
              <a:latin typeface="Arial" charset="0"/>
              <a:cs typeface="Arial" charset="0"/>
            </a:rPr>
            <a:t>January 2022</a:t>
          </a:r>
          <a:endParaRPr lang="en-US" sz="2000" b="0" i="1">
            <a:latin typeface="Arial" charset="0"/>
            <a:cs typeface="Arial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5</xdr:row>
          <xdr:rowOff>38100</xdr:rowOff>
        </xdr:from>
        <xdr:to>
          <xdr:col>0</xdr:col>
          <xdr:colOff>1704975</xdr:colOff>
          <xdr:row>5</xdr:row>
          <xdr:rowOff>323850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A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Access Admin Tools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Alexander\Docs\Production%20Specifications\Spec%20Versions%20pre%2020150729\Spec_Medical_Emp_pre201507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History"/>
      <sheetName val="General Information"/>
      <sheetName val="Data Formatting"/>
      <sheetName val="Discussion Topics"/>
      <sheetName val="Provider Data"/>
      <sheetName val="Financials and Corrections"/>
      <sheetName val="Fac and Prof Content"/>
      <sheetName val="Detail Layout"/>
      <sheetName val="Trailer Lay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3">
          <cell r="D133">
            <v>1000</v>
          </cell>
        </row>
      </sheetData>
      <sheetData sheetId="9">
        <row r="10">
          <cell r="D10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Presentation2">
  <a:themeElements>
    <a:clrScheme name="PurpleTeal_vF">
      <a:dk1>
        <a:srgbClr val="000000"/>
      </a:dk1>
      <a:lt1>
        <a:srgbClr val="FFFFFF"/>
      </a:lt1>
      <a:dk2>
        <a:srgbClr val="402255"/>
      </a:dk2>
      <a:lt2>
        <a:srgbClr val="003C31"/>
      </a:lt2>
      <a:accent1>
        <a:srgbClr val="D7AAFE"/>
      </a:accent1>
      <a:accent2>
        <a:srgbClr val="AF6EE8"/>
      </a:accent2>
      <a:accent3>
        <a:srgbClr val="734098"/>
      </a:accent3>
      <a:accent4>
        <a:srgbClr val="6DEDD7"/>
      </a:accent4>
      <a:accent5>
        <a:srgbClr val="00B3A0"/>
      </a:accent5>
      <a:accent6>
        <a:srgbClr val="006D5D"/>
      </a:accent6>
      <a:hlink>
        <a:srgbClr val="AEAEAE"/>
      </a:hlink>
      <a:folHlink>
        <a:srgbClr val="E0E0E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 lIns="0" tIns="0" rIns="0" bIns="0">
        <a:noAutofit/>
      </a:bodyPr>
      <a:lstStyle>
        <a:defPPr>
          <a:defRPr sz="1200" dirty="0" err="1">
            <a:solidFill>
              <a:srgbClr val="FFFFFF"/>
            </a:solidFill>
            <a:latin typeface="Arial"/>
            <a:cs typeface="Arial"/>
          </a:defRPr>
        </a:defPPr>
      </a:lst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resentation2" id="{5B9C217C-4F90-476A-B30E-8F9C3E1D3C5D}" vid="{9BD6CABC-9CD1-4766-BECD-36F3848B9FB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9:E33"/>
  <sheetViews>
    <sheetView showGridLines="0" tabSelected="1" zoomScaleNormal="100" workbookViewId="0">
      <selection activeCell="A34" sqref="A34"/>
    </sheetView>
  </sheetViews>
  <sheetFormatPr defaultRowHeight="15" x14ac:dyDescent="0.25"/>
  <cols>
    <col min="1" max="1" width="9.7109375" customWidth="1"/>
  </cols>
  <sheetData>
    <row r="29" spans="1:5" x14ac:dyDescent="0.25">
      <c r="A29" t="s">
        <v>44</v>
      </c>
    </row>
    <row r="30" spans="1:5" x14ac:dyDescent="0.25">
      <c r="A30" s="75" t="s">
        <v>133</v>
      </c>
      <c r="B30" s="75"/>
      <c r="C30" s="75"/>
      <c r="D30" s="75"/>
      <c r="E30" s="75"/>
    </row>
    <row r="31" spans="1:5" x14ac:dyDescent="0.25">
      <c r="A31" s="75" t="s">
        <v>134</v>
      </c>
      <c r="B31" s="75"/>
      <c r="C31" s="75"/>
      <c r="D31" s="75"/>
      <c r="E31" s="75"/>
    </row>
    <row r="32" spans="1:5" x14ac:dyDescent="0.25">
      <c r="A32" s="75" t="s">
        <v>135</v>
      </c>
      <c r="B32" s="75"/>
      <c r="C32" s="75"/>
      <c r="D32" s="75"/>
      <c r="E32" s="75"/>
    </row>
    <row r="33" spans="1:5" x14ac:dyDescent="0.25">
      <c r="A33" s="75" t="s">
        <v>136</v>
      </c>
      <c r="B33" s="75"/>
      <c r="C33" s="75"/>
      <c r="D33" s="75"/>
      <c r="E33" s="75"/>
    </row>
  </sheetData>
  <sheetProtection formatCells="0" formatColumns="0" formatRows="0" sort="0" autoFilter="0"/>
  <printOptions horizontalCentered="1" verticalCentered="1"/>
  <pageMargins left="0.7" right="0.7" top="0.75" bottom="0.75" header="0.3" footer="0.3"/>
  <pageSetup scale="88" orientation="landscape" r:id="rId1"/>
  <headerFooter scaleWithDoc="0">
    <oddHeader>&amp;C&amp;"Arial,Bold"&amp;12&amp;K002060Appendix 15
Biometric Screening Data Specifications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railer04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6" customWidth="1"/>
    <col min="9" max="9" width="10" style="6" customWidth="1"/>
    <col min="10" max="10" width="26.7109375" style="6" customWidth="1"/>
    <col min="11" max="16384" width="57.85546875" style="6"/>
  </cols>
  <sheetData>
    <row r="1" spans="1:10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</row>
    <row r="2" spans="1:10" ht="34.5" customHeight="1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118</v>
      </c>
      <c r="J2" s="26" t="s">
        <v>114</v>
      </c>
    </row>
    <row r="3" spans="1:10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idden="1" x14ac:dyDescent="0.25">
      <c r="A4" s="8">
        <v>0</v>
      </c>
      <c r="B4" s="19" t="s">
        <v>103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7"/>
    </row>
    <row r="5" spans="1:10" ht="90" x14ac:dyDescent="0.25">
      <c r="A5" s="8">
        <f>A4 + 1</f>
        <v>1</v>
      </c>
      <c r="B5" s="7" t="s">
        <v>119</v>
      </c>
      <c r="C5" s="8">
        <f>D4+1</f>
        <v>1</v>
      </c>
      <c r="D5" s="8">
        <f>(C5+E5)-1</f>
        <v>10</v>
      </c>
      <c r="E5" s="9">
        <v>10</v>
      </c>
      <c r="F5" s="9" t="s">
        <v>46</v>
      </c>
      <c r="G5" s="7" t="s">
        <v>120</v>
      </c>
      <c r="H5" s="19" t="s">
        <v>121</v>
      </c>
      <c r="I5" s="10" t="s">
        <v>122</v>
      </c>
      <c r="J5" s="19" t="s">
        <v>122</v>
      </c>
    </row>
    <row r="6" spans="1:10" ht="90" x14ac:dyDescent="0.25">
      <c r="A6" s="8">
        <f t="shared" ref="A6:A10" si="0">A5 + 1</f>
        <v>2</v>
      </c>
      <c r="B6" s="7" t="s">
        <v>123</v>
      </c>
      <c r="C6" s="8">
        <f t="shared" ref="C6:C10" si="1">D5+1</f>
        <v>11</v>
      </c>
      <c r="D6" s="8">
        <f t="shared" ref="D6:D8" si="2">(C6+E6)-1</f>
        <v>20</v>
      </c>
      <c r="E6" s="9">
        <v>10</v>
      </c>
      <c r="F6" s="9" t="s">
        <v>46</v>
      </c>
      <c r="G6" s="7" t="s">
        <v>124</v>
      </c>
      <c r="H6" s="19" t="s">
        <v>121</v>
      </c>
      <c r="I6" s="10" t="s">
        <v>122</v>
      </c>
      <c r="J6" s="19" t="s">
        <v>122</v>
      </c>
    </row>
    <row r="7" spans="1:10" ht="45" x14ac:dyDescent="0.25">
      <c r="A7" s="8">
        <f t="shared" si="0"/>
        <v>3</v>
      </c>
      <c r="B7" s="7" t="s">
        <v>108</v>
      </c>
      <c r="C7" s="8">
        <f t="shared" si="1"/>
        <v>21</v>
      </c>
      <c r="D7" s="8">
        <f t="shared" si="2"/>
        <v>30</v>
      </c>
      <c r="E7" s="9">
        <v>10</v>
      </c>
      <c r="F7" s="9" t="s">
        <v>60</v>
      </c>
      <c r="G7" s="7" t="s">
        <v>109</v>
      </c>
      <c r="H7" s="7" t="s">
        <v>110</v>
      </c>
      <c r="I7" s="10" t="s">
        <v>122</v>
      </c>
      <c r="J7" s="7" t="s">
        <v>122</v>
      </c>
    </row>
    <row r="8" spans="1:10" x14ac:dyDescent="0.25">
      <c r="A8" s="8">
        <f t="shared" si="0"/>
        <v>4</v>
      </c>
      <c r="B8" s="7" t="s">
        <v>125</v>
      </c>
      <c r="C8" s="8">
        <f t="shared" si="1"/>
        <v>31</v>
      </c>
      <c r="D8" s="8">
        <f t="shared" si="2"/>
        <v>40</v>
      </c>
      <c r="E8" s="9">
        <v>10</v>
      </c>
      <c r="F8" s="9" t="s">
        <v>60</v>
      </c>
      <c r="G8" s="7" t="s">
        <v>126</v>
      </c>
      <c r="H8" s="7"/>
      <c r="I8" s="10"/>
      <c r="J8" s="7"/>
    </row>
    <row r="9" spans="1:10" x14ac:dyDescent="0.25">
      <c r="A9" s="8">
        <f t="shared" si="0"/>
        <v>5</v>
      </c>
      <c r="B9" s="24" t="s">
        <v>96</v>
      </c>
      <c r="C9" s="8">
        <f t="shared" si="1"/>
        <v>41</v>
      </c>
      <c r="D9" s="8">
        <f>D10-E10</f>
        <v>399</v>
      </c>
      <c r="E9" s="8">
        <f>(C10-D8)-1</f>
        <v>359</v>
      </c>
      <c r="F9" s="9" t="s">
        <v>40</v>
      </c>
      <c r="G9" s="19" t="s">
        <v>97</v>
      </c>
      <c r="H9" s="7" t="s">
        <v>111</v>
      </c>
      <c r="I9" s="10" t="s">
        <v>122</v>
      </c>
      <c r="J9" s="7" t="s">
        <v>122</v>
      </c>
    </row>
    <row r="10" spans="1:10" x14ac:dyDescent="0.25">
      <c r="A10" s="8">
        <f t="shared" si="0"/>
        <v>6</v>
      </c>
      <c r="B10" s="25" t="s">
        <v>99</v>
      </c>
      <c r="C10" s="8">
        <f t="shared" si="1"/>
        <v>400</v>
      </c>
      <c r="D10" s="9">
        <v>400</v>
      </c>
      <c r="E10" s="9">
        <v>1</v>
      </c>
      <c r="F10" s="9" t="s">
        <v>40</v>
      </c>
      <c r="G10" s="7" t="s">
        <v>112</v>
      </c>
      <c r="H10" s="7" t="s">
        <v>113</v>
      </c>
      <c r="I10" s="10" t="s">
        <v>122</v>
      </c>
      <c r="J10" s="7" t="s">
        <v>122</v>
      </c>
    </row>
    <row r="11" spans="1:10" x14ac:dyDescent="0.25">
      <c r="A11" s="20" t="s">
        <v>102</v>
      </c>
      <c r="B11" s="5"/>
      <c r="C11" s="5"/>
      <c r="D11" s="5"/>
      <c r="E11" s="5"/>
      <c r="F11" s="5"/>
      <c r="G11" s="5"/>
      <c r="H11" s="23"/>
      <c r="I11" s="23"/>
      <c r="J11" s="23"/>
    </row>
  </sheetData>
  <sheetProtection formatCells="0" formatColumns="0" formatRows="0" sort="0" autoFilter="0"/>
  <mergeCells count="1">
    <mergeCell ref="A1:G1"/>
  </mergeCells>
  <conditionalFormatting sqref="A4 C4:D4">
    <cfRule type="expression" dxfId="3" priority="6">
      <formula>ISBLANK(A4)</formula>
    </cfRule>
  </conditionalFormatting>
  <conditionalFormatting sqref="J4 E4:G4 B4">
    <cfRule type="expression" dxfId="2" priority="5">
      <formula>ISBLANK(B4)</formula>
    </cfRule>
  </conditionalFormatting>
  <conditionalFormatting sqref="A5:A10 C5:D10">
    <cfRule type="expression" dxfId="1" priority="2">
      <formula>ISBLANK(A5)</formula>
    </cfRule>
  </conditionalFormatting>
  <conditionalFormatting sqref="E5:G10 B5:B10">
    <cfRule type="expression" dxfId="0" priority="1">
      <formula>ISBLANK(B5)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Data"/>
  <dimension ref="A1:L19"/>
  <sheetViews>
    <sheetView workbookViewId="0">
      <selection sqref="A1:G1"/>
    </sheetView>
  </sheetViews>
  <sheetFormatPr defaultRowHeight="15" x14ac:dyDescent="0.25"/>
  <cols>
    <col min="1" max="1" width="28.7109375" customWidth="1"/>
    <col min="2" max="2" width="19.28515625" customWidth="1"/>
    <col min="3" max="3" width="24.85546875" customWidth="1"/>
    <col min="7" max="7" width="19.7109375" customWidth="1"/>
  </cols>
  <sheetData>
    <row r="1" spans="1:12" x14ac:dyDescent="0.25">
      <c r="H1" s="31"/>
      <c r="I1" s="31"/>
      <c r="J1" s="31"/>
      <c r="K1" s="31"/>
      <c r="L1" s="31"/>
    </row>
    <row r="2" spans="1:12" x14ac:dyDescent="0.25">
      <c r="A2" s="29" t="s">
        <v>129</v>
      </c>
      <c r="B2" s="30" t="s">
        <v>130</v>
      </c>
      <c r="H2" s="31"/>
      <c r="I2" s="31"/>
      <c r="J2" s="31"/>
      <c r="K2" s="31"/>
      <c r="L2" s="31"/>
    </row>
    <row r="3" spans="1:12" x14ac:dyDescent="0.25">
      <c r="A3" s="29" t="s">
        <v>131</v>
      </c>
      <c r="B3" s="30" t="s">
        <v>132</v>
      </c>
      <c r="H3" s="31"/>
      <c r="I3" s="31"/>
      <c r="J3" s="31"/>
      <c r="K3" s="31"/>
      <c r="L3" s="31"/>
    </row>
    <row r="4" spans="1:12" x14ac:dyDescent="0.25">
      <c r="H4" s="31"/>
      <c r="I4" s="31"/>
      <c r="J4" s="31"/>
      <c r="K4" s="31"/>
      <c r="L4" s="31"/>
    </row>
    <row r="6" spans="1:12" ht="30.75" customHeight="1" x14ac:dyDescent="0.25"/>
    <row r="7" spans="1:12" x14ac:dyDescent="0.25">
      <c r="H7" s="31"/>
      <c r="I7" s="31"/>
      <c r="J7" s="31"/>
      <c r="K7" s="31"/>
      <c r="L7" s="31"/>
    </row>
    <row r="8" spans="1:12" x14ac:dyDescent="0.25">
      <c r="H8" s="31"/>
      <c r="I8" s="31"/>
      <c r="J8" s="31"/>
      <c r="K8" s="31"/>
      <c r="L8" s="31"/>
    </row>
    <row r="9" spans="1:12" x14ac:dyDescent="0.25">
      <c r="H9" s="31"/>
      <c r="I9" s="31"/>
      <c r="J9" s="31"/>
      <c r="K9" s="31"/>
      <c r="L9" s="31"/>
    </row>
    <row r="10" spans="1:12" x14ac:dyDescent="0.25">
      <c r="H10" s="31"/>
      <c r="I10" s="31"/>
      <c r="J10" s="31"/>
      <c r="K10" s="31"/>
      <c r="L10" s="31"/>
    </row>
    <row r="16" spans="1:12" x14ac:dyDescent="0.25">
      <c r="G16" s="32"/>
    </row>
    <row r="17" spans="7:7" x14ac:dyDescent="0.25">
      <c r="G17" s="32"/>
    </row>
    <row r="18" spans="7:7" x14ac:dyDescent="0.25">
      <c r="G18" s="32"/>
    </row>
    <row r="19" spans="7:7" x14ac:dyDescent="0.25">
      <c r="G19" s="32"/>
    </row>
  </sheetData>
  <sheetProtection formatCells="0" formatColumns="0" formatRows="0" sort="0" autoFilter="0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ccessTools">
                <anchor moveWithCells="1" sizeWithCells="1">
                  <from>
                    <xdr:col>0</xdr:col>
                    <xdr:colOff>76200</xdr:colOff>
                    <xdr:row>5</xdr:row>
                    <xdr:rowOff>38100</xdr:rowOff>
                  </from>
                  <to>
                    <xdr:col>0</xdr:col>
                    <xdr:colOff>1704975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1"/>
  <sheetViews>
    <sheetView showGridLines="0" zoomScale="120" zoomScaleNormal="120" zoomScaleSheetLayoutView="115" zoomScalePageLayoutView="115" workbookViewId="0">
      <selection activeCell="A2" sqref="A2"/>
    </sheetView>
  </sheetViews>
  <sheetFormatPr defaultColWidth="9.140625" defaultRowHeight="12.75" x14ac:dyDescent="0.2"/>
  <cols>
    <col min="1" max="13" width="11.5703125" style="2" customWidth="1"/>
    <col min="14" max="14" width="9.140625" style="2" customWidth="1"/>
    <col min="15" max="16384" width="9.140625" style="2"/>
  </cols>
  <sheetData>
    <row r="1" spans="1:13" ht="5.25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3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28" customFormat="1" ht="1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28" customFormat="1" x14ac:dyDescent="0.25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s="28" customForma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28" customForma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s="28" customFormat="1" x14ac:dyDescent="0.2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s="28" customForma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28" customFormat="1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s="28" customForma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28" customFormat="1" ht="15" x14ac:dyDescent="0.25">
      <c r="A11" s="50" t="s">
        <v>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s="28" customFormat="1" x14ac:dyDescent="0.25">
      <c r="A12" s="39" t="s">
        <v>3</v>
      </c>
      <c r="B12" s="39"/>
      <c r="C12" s="39"/>
      <c r="D12" s="41" t="s">
        <v>4</v>
      </c>
      <c r="E12" s="42"/>
      <c r="F12" s="42"/>
      <c r="G12" s="42"/>
      <c r="H12" s="42"/>
      <c r="I12" s="42"/>
      <c r="J12" s="42"/>
      <c r="K12" s="42"/>
      <c r="L12" s="42"/>
      <c r="M12" s="42"/>
    </row>
    <row r="13" spans="1:13" s="28" customFormat="1" x14ac:dyDescent="0.25">
      <c r="A13" s="39"/>
      <c r="B13" s="39"/>
      <c r="C13" s="39"/>
      <c r="D13" s="43"/>
      <c r="E13" s="42"/>
      <c r="F13" s="42"/>
      <c r="G13" s="42"/>
      <c r="H13" s="42"/>
      <c r="I13" s="42"/>
      <c r="J13" s="42"/>
      <c r="K13" s="42"/>
      <c r="L13" s="42"/>
      <c r="M13" s="42"/>
    </row>
    <row r="14" spans="1:13" s="28" customFormat="1" x14ac:dyDescent="0.25">
      <c r="A14" s="40"/>
      <c r="B14" s="40"/>
      <c r="C14" s="40"/>
      <c r="D14" s="44"/>
      <c r="E14" s="45"/>
      <c r="F14" s="45"/>
      <c r="G14" s="45"/>
      <c r="H14" s="45"/>
      <c r="I14" s="45"/>
      <c r="J14" s="45"/>
      <c r="K14" s="45"/>
      <c r="L14" s="45"/>
      <c r="M14" s="45"/>
    </row>
    <row r="15" spans="1:13" s="28" customFormat="1" x14ac:dyDescent="0.25">
      <c r="A15" s="40"/>
      <c r="B15" s="40"/>
      <c r="C15" s="40"/>
      <c r="D15" s="44"/>
      <c r="E15" s="45"/>
      <c r="F15" s="45"/>
      <c r="G15" s="45"/>
      <c r="H15" s="45"/>
      <c r="I15" s="45"/>
      <c r="J15" s="45"/>
      <c r="K15" s="45"/>
      <c r="L15" s="45"/>
      <c r="M15" s="45"/>
    </row>
    <row r="16" spans="1:13" s="28" customFormat="1" x14ac:dyDescent="0.25">
      <c r="A16" s="40"/>
      <c r="B16" s="40"/>
      <c r="C16" s="40"/>
      <c r="D16" s="44"/>
      <c r="E16" s="45"/>
      <c r="F16" s="45"/>
      <c r="G16" s="45"/>
      <c r="H16" s="45"/>
      <c r="I16" s="45"/>
      <c r="J16" s="45"/>
      <c r="K16" s="45"/>
      <c r="L16" s="45"/>
      <c r="M16" s="45"/>
    </row>
    <row r="17" spans="1:13" s="28" customFormat="1" x14ac:dyDescent="0.25">
      <c r="A17" s="40"/>
      <c r="B17" s="40"/>
      <c r="C17" s="40"/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1:13" s="28" customFormat="1" ht="15" x14ac:dyDescent="0.25">
      <c r="A18" s="39" t="s">
        <v>5</v>
      </c>
      <c r="B18" s="39"/>
      <c r="C18" s="39"/>
      <c r="D18" s="59" t="s">
        <v>6</v>
      </c>
      <c r="E18" s="60"/>
      <c r="F18" s="60"/>
      <c r="G18" s="60"/>
      <c r="H18" s="60"/>
      <c r="I18" s="60"/>
      <c r="J18" s="60"/>
      <c r="K18" s="60"/>
      <c r="L18" s="60"/>
      <c r="M18" s="60"/>
    </row>
    <row r="19" spans="1:13" s="28" customFormat="1" ht="15" x14ac:dyDescent="0.25">
      <c r="A19" s="39"/>
      <c r="B19" s="39"/>
      <c r="C19" s="39"/>
      <c r="D19" s="57" t="s">
        <v>7</v>
      </c>
      <c r="E19" s="61"/>
      <c r="F19" s="61"/>
      <c r="G19" s="61"/>
      <c r="H19" s="61"/>
      <c r="I19" s="61"/>
      <c r="J19" s="61"/>
      <c r="K19" s="61"/>
      <c r="L19" s="61"/>
      <c r="M19" s="61"/>
    </row>
    <row r="20" spans="1:13" s="28" customFormat="1" x14ac:dyDescent="0.25">
      <c r="A20" s="39" t="s">
        <v>8</v>
      </c>
      <c r="B20" s="39"/>
      <c r="C20" s="39"/>
      <c r="D20" s="57" t="s">
        <v>9</v>
      </c>
      <c r="E20" s="42"/>
      <c r="F20" s="42"/>
      <c r="G20" s="42"/>
      <c r="H20" s="42"/>
      <c r="I20" s="42"/>
      <c r="J20" s="42"/>
      <c r="K20" s="42"/>
      <c r="L20" s="42"/>
      <c r="M20" s="42"/>
    </row>
    <row r="21" spans="1:13" s="28" customFormat="1" x14ac:dyDescent="0.25">
      <c r="A21" s="39"/>
      <c r="B21" s="39"/>
      <c r="C21" s="39"/>
      <c r="D21" s="43"/>
      <c r="E21" s="42"/>
      <c r="F21" s="42"/>
      <c r="G21" s="42"/>
      <c r="H21" s="42"/>
      <c r="I21" s="42"/>
      <c r="J21" s="42"/>
      <c r="K21" s="42"/>
      <c r="L21" s="42"/>
      <c r="M21" s="42"/>
    </row>
    <row r="22" spans="1:13" s="28" customFormat="1" x14ac:dyDescent="0.25">
      <c r="A22" s="40"/>
      <c r="B22" s="40"/>
      <c r="C22" s="40"/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13" s="28" customFormat="1" x14ac:dyDescent="0.25">
      <c r="A23" s="40"/>
      <c r="B23" s="40"/>
      <c r="C23" s="40"/>
      <c r="D23" s="44"/>
      <c r="E23" s="45"/>
      <c r="F23" s="45"/>
      <c r="G23" s="45"/>
      <c r="H23" s="45"/>
      <c r="I23" s="45"/>
      <c r="J23" s="45"/>
      <c r="K23" s="45"/>
      <c r="L23" s="45"/>
      <c r="M23" s="45"/>
    </row>
    <row r="24" spans="1:13" s="28" customFormat="1" ht="15" x14ac:dyDescent="0.25">
      <c r="A24" s="40" t="s">
        <v>10</v>
      </c>
      <c r="B24" s="40"/>
      <c r="C24" s="40"/>
      <c r="D24" s="58" t="s">
        <v>11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1:13" s="28" customFormat="1" x14ac:dyDescent="0.25">
      <c r="A25" s="40" t="s">
        <v>12</v>
      </c>
      <c r="B25" s="40"/>
      <c r="C25" s="40"/>
      <c r="D25" s="58" t="s">
        <v>13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1:13" s="28" customFormat="1" x14ac:dyDescent="0.25">
      <c r="A26" s="40"/>
      <c r="B26" s="40"/>
      <c r="C26" s="40"/>
      <c r="D26" s="44"/>
      <c r="E26" s="45"/>
      <c r="F26" s="45"/>
      <c r="G26" s="45"/>
      <c r="H26" s="45"/>
      <c r="I26" s="45"/>
      <c r="J26" s="45"/>
      <c r="K26" s="45"/>
      <c r="L26" s="45"/>
      <c r="M26" s="45"/>
    </row>
    <row r="27" spans="1:13" s="28" customFormat="1" x14ac:dyDescent="0.25">
      <c r="A27" s="40"/>
      <c r="B27" s="40"/>
      <c r="C27" s="40"/>
      <c r="D27" s="44"/>
      <c r="E27" s="45"/>
      <c r="F27" s="45"/>
      <c r="G27" s="45"/>
      <c r="H27" s="45"/>
      <c r="I27" s="45"/>
      <c r="J27" s="45"/>
      <c r="K27" s="45"/>
      <c r="L27" s="45"/>
      <c r="M27" s="45"/>
    </row>
    <row r="28" spans="1:13" s="28" customFormat="1" x14ac:dyDescent="0.25">
      <c r="A28" s="40" t="s">
        <v>14</v>
      </c>
      <c r="B28" s="40"/>
      <c r="C28" s="40"/>
      <c r="D28" s="58" t="s">
        <v>15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1:13" s="28" customFormat="1" x14ac:dyDescent="0.25">
      <c r="A29" s="40"/>
      <c r="B29" s="40"/>
      <c r="C29" s="40"/>
      <c r="D29" s="44"/>
      <c r="E29" s="45"/>
      <c r="F29" s="45"/>
      <c r="G29" s="45"/>
      <c r="H29" s="45"/>
      <c r="I29" s="45"/>
      <c r="J29" s="45"/>
      <c r="K29" s="45"/>
      <c r="L29" s="45"/>
      <c r="M29" s="45"/>
    </row>
    <row r="30" spans="1:13" s="28" customFormat="1" x14ac:dyDescent="0.25">
      <c r="A30" s="40"/>
      <c r="B30" s="40"/>
      <c r="C30" s="40"/>
      <c r="D30" s="44"/>
      <c r="E30" s="45"/>
      <c r="F30" s="45"/>
      <c r="G30" s="45"/>
      <c r="H30" s="45"/>
      <c r="I30" s="45"/>
      <c r="J30" s="45"/>
      <c r="K30" s="45"/>
      <c r="L30" s="45"/>
      <c r="M30" s="45"/>
    </row>
    <row r="31" spans="1:13" s="28" customFormat="1" x14ac:dyDescent="0.25">
      <c r="A31" s="40"/>
      <c r="B31" s="40"/>
      <c r="C31" s="40"/>
      <c r="D31" s="44"/>
      <c r="E31" s="45"/>
      <c r="F31" s="45"/>
      <c r="G31" s="45"/>
      <c r="H31" s="45"/>
      <c r="I31" s="45"/>
      <c r="J31" s="45"/>
      <c r="K31" s="45"/>
      <c r="L31" s="45"/>
      <c r="M31" s="45"/>
    </row>
    <row r="32" spans="1:13" s="28" customFormat="1" x14ac:dyDescent="0.25">
      <c r="A32" s="40"/>
      <c r="B32" s="40"/>
      <c r="C32" s="40"/>
      <c r="D32" s="44"/>
      <c r="E32" s="45"/>
      <c r="F32" s="45"/>
      <c r="G32" s="45"/>
      <c r="H32" s="45"/>
      <c r="I32" s="45"/>
      <c r="J32" s="45"/>
      <c r="K32" s="45"/>
      <c r="L32" s="45"/>
      <c r="M32" s="45"/>
    </row>
    <row r="33" spans="1:13" s="28" customFormat="1" x14ac:dyDescent="0.25">
      <c r="A33" s="40"/>
      <c r="B33" s="40"/>
      <c r="C33" s="40"/>
      <c r="D33" s="44"/>
      <c r="E33" s="45"/>
      <c r="F33" s="45"/>
      <c r="G33" s="45"/>
      <c r="H33" s="45"/>
      <c r="I33" s="45"/>
      <c r="J33" s="45"/>
      <c r="K33" s="45"/>
      <c r="L33" s="45"/>
      <c r="M33" s="45"/>
    </row>
    <row r="34" spans="1:13" s="28" customFormat="1" x14ac:dyDescent="0.25">
      <c r="A34" s="40"/>
      <c r="B34" s="40"/>
      <c r="C34" s="40"/>
      <c r="D34" s="44"/>
      <c r="E34" s="45"/>
      <c r="F34" s="45"/>
      <c r="G34" s="45"/>
      <c r="H34" s="45"/>
      <c r="I34" s="45"/>
      <c r="J34" s="45"/>
      <c r="K34" s="45"/>
      <c r="L34" s="45"/>
      <c r="M34" s="45"/>
    </row>
    <row r="35" spans="1:13" s="28" customFormat="1" x14ac:dyDescent="0.25">
      <c r="A35" s="40"/>
      <c r="B35" s="40"/>
      <c r="C35" s="40"/>
      <c r="D35" s="44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28" customFormat="1" x14ac:dyDescent="0.25">
      <c r="A36" s="40" t="s">
        <v>16</v>
      </c>
      <c r="B36" s="40"/>
      <c r="C36" s="40"/>
      <c r="D36" s="51" t="s">
        <v>17</v>
      </c>
      <c r="E36" s="52"/>
      <c r="F36" s="52"/>
      <c r="G36" s="52"/>
      <c r="H36" s="52"/>
      <c r="I36" s="52"/>
      <c r="J36" s="52"/>
      <c r="K36" s="52"/>
      <c r="L36" s="52"/>
      <c r="M36" s="52"/>
    </row>
    <row r="37" spans="1:13" s="28" customFormat="1" x14ac:dyDescent="0.25">
      <c r="A37" s="40"/>
      <c r="B37" s="40"/>
      <c r="C37" s="40"/>
      <c r="D37" s="53"/>
      <c r="E37" s="54"/>
      <c r="F37" s="54"/>
      <c r="G37" s="54"/>
      <c r="H37" s="54"/>
      <c r="I37" s="54"/>
      <c r="J37" s="54"/>
      <c r="K37" s="54"/>
      <c r="L37" s="54"/>
      <c r="M37" s="54"/>
    </row>
    <row r="38" spans="1:13" s="28" customFormat="1" ht="15" x14ac:dyDescent="0.25">
      <c r="A38" s="40"/>
      <c r="B38" s="40"/>
      <c r="C38" s="40"/>
      <c r="D38" s="16" t="s">
        <v>18</v>
      </c>
      <c r="E38" s="17" t="s">
        <v>19</v>
      </c>
      <c r="F38" s="17" t="s">
        <v>20</v>
      </c>
      <c r="G38" s="17" t="s">
        <v>21</v>
      </c>
      <c r="H38" s="18" t="s">
        <v>22</v>
      </c>
      <c r="I38" s="55" t="s">
        <v>23</v>
      </c>
      <c r="J38" s="56"/>
      <c r="K38" s="18" t="s">
        <v>24</v>
      </c>
      <c r="L38" s="55" t="s">
        <v>25</v>
      </c>
      <c r="M38" s="55"/>
    </row>
    <row r="39" spans="1:13" s="28" customFormat="1" x14ac:dyDescent="0.25"/>
    <row r="40" spans="1:13" s="28" customFormat="1" x14ac:dyDescent="0.25"/>
    <row r="41" spans="1:13" s="28" customFormat="1" x14ac:dyDescent="0.25"/>
  </sheetData>
  <customSheetViews>
    <customSheetView guid="{9AE5BB8D-ECB4-420F-947C-72A01FEBC8D7}" showGridLines="0">
      <selection sqref="A1:M1"/>
      <pageMargins left="0" right="0" top="0" bottom="0" header="0" footer="0"/>
      <pageSetup orientation="landscape" r:id="rId1"/>
      <headerFooter>
        <oddHeader>&amp;L&amp;"Calibri,Bold"
Eligibility Functional Specifications for File Layout</oddHeader>
      </headerFooter>
    </customSheetView>
  </customSheetViews>
  <mergeCells count="21">
    <mergeCell ref="A18:C19"/>
    <mergeCell ref="D18:M18"/>
    <mergeCell ref="D19:M19"/>
    <mergeCell ref="A28:C35"/>
    <mergeCell ref="D28:M35"/>
    <mergeCell ref="A36:C38"/>
    <mergeCell ref="D36:M37"/>
    <mergeCell ref="I38:J38"/>
    <mergeCell ref="L38:M38"/>
    <mergeCell ref="A20:C23"/>
    <mergeCell ref="D20:M23"/>
    <mergeCell ref="A25:C27"/>
    <mergeCell ref="D25:M27"/>
    <mergeCell ref="A24:C24"/>
    <mergeCell ref="D24:M24"/>
    <mergeCell ref="A12:C17"/>
    <mergeCell ref="D12:M17"/>
    <mergeCell ref="A1:M1"/>
    <mergeCell ref="A4:M10"/>
    <mergeCell ref="A3:M3"/>
    <mergeCell ref="A11:M11"/>
  </mergeCells>
  <pageMargins left="0.25" right="0.25" top="0.75" bottom="0.75" header="0.3" footer="0.3"/>
  <pageSetup scale="83" orientation="landscape" r:id="rId2"/>
  <headerFooter scaleWithDoc="0">
    <oddHeader>&amp;C&amp;"Arial,Bold"&amp;12&amp;K002060Appendix 15
Biometric Screening Data</oddHeader>
    <oddFooter>&amp;L&amp;9© Copyright IBM Corporation 2021&amp;C&amp;9IBM Confidential&amp;R&amp;9&amp;P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Detail01">
    <pageSetUpPr fitToPage="1"/>
  </sheetPr>
  <dimension ref="A1:M29"/>
  <sheetViews>
    <sheetView showGridLines="0" zoomScale="120" zoomScaleNormal="12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K21" sqref="K21"/>
    </sheetView>
  </sheetViews>
  <sheetFormatPr defaultColWidth="57.85546875" defaultRowHeight="15" x14ac:dyDescent="0.25"/>
  <cols>
    <col min="1" max="1" width="8.140625" style="4" customWidth="1"/>
    <col min="2" max="2" width="22.42578125" style="4" customWidth="1"/>
    <col min="3" max="3" width="5.7109375" style="4" customWidth="1"/>
    <col min="4" max="4" width="5.140625" style="4" bestFit="1" customWidth="1"/>
    <col min="5" max="5" width="7" style="4" customWidth="1"/>
    <col min="6" max="6" width="8.28515625" style="4" customWidth="1"/>
    <col min="7" max="7" width="29.85546875" style="4" customWidth="1"/>
    <col min="8" max="8" width="12.140625" style="4" customWidth="1"/>
    <col min="9" max="9" width="10.28515625" style="6" customWidth="1"/>
    <col min="10" max="10" width="11.42578125" style="6" customWidth="1"/>
    <col min="11" max="11" width="27.28515625" style="6" customWidth="1"/>
    <col min="12" max="16384" width="57.85546875" style="6"/>
  </cols>
  <sheetData>
    <row r="1" spans="1:13" ht="6.95" customHeight="1" x14ac:dyDescent="0.25">
      <c r="A1" s="63"/>
      <c r="B1" s="64"/>
      <c r="C1" s="64"/>
      <c r="D1" s="64"/>
      <c r="E1" s="64"/>
      <c r="F1" s="64"/>
      <c r="G1" s="64"/>
      <c r="H1" s="38"/>
      <c r="I1" s="21"/>
      <c r="J1" s="21"/>
      <c r="K1" s="21"/>
    </row>
    <row r="2" spans="1:13" s="36" customFormat="1" ht="38.25" x14ac:dyDescent="0.25">
      <c r="A2" s="35" t="s">
        <v>26</v>
      </c>
      <c r="B2" s="35" t="s">
        <v>27</v>
      </c>
      <c r="C2" s="35" t="s">
        <v>28</v>
      </c>
      <c r="D2" s="35" t="s">
        <v>29</v>
      </c>
      <c r="E2" s="35" t="s">
        <v>30</v>
      </c>
      <c r="F2" s="35" t="s">
        <v>31</v>
      </c>
      <c r="G2" s="35" t="s">
        <v>32</v>
      </c>
      <c r="H2" s="35" t="s">
        <v>33</v>
      </c>
      <c r="I2" s="35" t="s">
        <v>34</v>
      </c>
      <c r="J2" s="35" t="s">
        <v>35</v>
      </c>
      <c r="K2" s="35" t="s">
        <v>36</v>
      </c>
    </row>
    <row r="3" spans="1:13" ht="15.75" x14ac:dyDescent="0.25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0" hidden="1" x14ac:dyDescent="0.25">
      <c r="A4" s="8">
        <v>0</v>
      </c>
      <c r="B4" s="19" t="s">
        <v>38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10"/>
      <c r="K4" s="7"/>
    </row>
    <row r="5" spans="1:13" s="68" customFormat="1" ht="12" x14ac:dyDescent="0.2">
      <c r="A5" s="65">
        <f>A4 + 1</f>
        <v>1</v>
      </c>
      <c r="B5" s="66" t="s">
        <v>39</v>
      </c>
      <c r="C5" s="65">
        <f>D4+1</f>
        <v>1</v>
      </c>
      <c r="D5" s="65">
        <f>(C5+E5)-1</f>
        <v>9</v>
      </c>
      <c r="E5" s="67">
        <v>9</v>
      </c>
      <c r="F5" s="67" t="s">
        <v>40</v>
      </c>
      <c r="G5" s="66" t="s">
        <v>41</v>
      </c>
      <c r="H5" s="66" t="s">
        <v>42</v>
      </c>
      <c r="I5" s="66"/>
      <c r="J5" s="66" t="s">
        <v>43</v>
      </c>
      <c r="K5" s="66" t="s">
        <v>44</v>
      </c>
    </row>
    <row r="6" spans="1:13" s="68" customFormat="1" ht="12" x14ac:dyDescent="0.2">
      <c r="A6" s="65">
        <f t="shared" ref="A6:A28" si="0">A5 + 1</f>
        <v>2</v>
      </c>
      <c r="B6" s="66" t="s">
        <v>45</v>
      </c>
      <c r="C6" s="65">
        <f t="shared" ref="C6:C28" si="1">D5+1</f>
        <v>10</v>
      </c>
      <c r="D6" s="65">
        <f t="shared" ref="D6:D10" si="2">(C6+E6)-1</f>
        <v>19</v>
      </c>
      <c r="E6" s="67">
        <v>10</v>
      </c>
      <c r="F6" s="67" t="s">
        <v>46</v>
      </c>
      <c r="G6" s="66" t="s">
        <v>47</v>
      </c>
      <c r="H6" s="66" t="s">
        <v>44</v>
      </c>
      <c r="I6" s="66"/>
      <c r="J6" s="66" t="s">
        <v>43</v>
      </c>
      <c r="K6" s="66" t="s">
        <v>48</v>
      </c>
    </row>
    <row r="7" spans="1:13" s="68" customFormat="1" ht="12" x14ac:dyDescent="0.2">
      <c r="A7" s="65">
        <f t="shared" si="0"/>
        <v>3</v>
      </c>
      <c r="B7" s="66" t="s">
        <v>49</v>
      </c>
      <c r="C7" s="65">
        <f t="shared" si="1"/>
        <v>20</v>
      </c>
      <c r="D7" s="65">
        <f t="shared" si="2"/>
        <v>20</v>
      </c>
      <c r="E7" s="67">
        <v>1</v>
      </c>
      <c r="F7" s="67" t="s">
        <v>40</v>
      </c>
      <c r="G7" s="66" t="s">
        <v>50</v>
      </c>
      <c r="H7" s="66" t="s">
        <v>42</v>
      </c>
      <c r="I7" s="66"/>
      <c r="J7" s="66" t="s">
        <v>43</v>
      </c>
      <c r="K7" s="66" t="s">
        <v>44</v>
      </c>
    </row>
    <row r="8" spans="1:13" s="68" customFormat="1" ht="36" x14ac:dyDescent="0.2">
      <c r="A8" s="65">
        <v>4</v>
      </c>
      <c r="B8" s="66" t="s">
        <v>51</v>
      </c>
      <c r="C8" s="65">
        <v>21</v>
      </c>
      <c r="D8" s="65">
        <v>30</v>
      </c>
      <c r="E8" s="67">
        <v>10</v>
      </c>
      <c r="F8" s="67" t="s">
        <v>40</v>
      </c>
      <c r="G8" s="66" t="s">
        <v>52</v>
      </c>
      <c r="H8" s="66" t="s">
        <v>42</v>
      </c>
      <c r="I8" s="66"/>
      <c r="J8" s="66" t="s">
        <v>43</v>
      </c>
      <c r="K8" s="66" t="s">
        <v>53</v>
      </c>
    </row>
    <row r="9" spans="1:13" s="68" customFormat="1" ht="12" x14ac:dyDescent="0.2">
      <c r="A9" s="65">
        <v>5</v>
      </c>
      <c r="B9" s="66" t="s">
        <v>54</v>
      </c>
      <c r="C9" s="65">
        <v>31</v>
      </c>
      <c r="D9" s="65">
        <f t="shared" si="2"/>
        <v>40</v>
      </c>
      <c r="E9" s="67">
        <v>10</v>
      </c>
      <c r="F9" s="67" t="s">
        <v>46</v>
      </c>
      <c r="G9" s="66" t="s">
        <v>55</v>
      </c>
      <c r="H9" s="66" t="s">
        <v>42</v>
      </c>
      <c r="I9" s="66"/>
      <c r="J9" s="66" t="s">
        <v>43</v>
      </c>
      <c r="K9" s="66" t="s">
        <v>48</v>
      </c>
    </row>
    <row r="10" spans="1:13" s="68" customFormat="1" ht="36" x14ac:dyDescent="0.2">
      <c r="A10" s="65">
        <f t="shared" si="0"/>
        <v>6</v>
      </c>
      <c r="B10" s="66" t="s">
        <v>56</v>
      </c>
      <c r="C10" s="65">
        <f t="shared" si="1"/>
        <v>41</v>
      </c>
      <c r="D10" s="65">
        <f t="shared" si="2"/>
        <v>41</v>
      </c>
      <c r="E10" s="67">
        <v>1</v>
      </c>
      <c r="F10" s="67" t="s">
        <v>40</v>
      </c>
      <c r="G10" s="66" t="s">
        <v>57</v>
      </c>
      <c r="H10" s="66" t="s">
        <v>44</v>
      </c>
      <c r="I10" s="66" t="s">
        <v>42</v>
      </c>
      <c r="J10" s="66" t="s">
        <v>43</v>
      </c>
      <c r="K10" s="66" t="s">
        <v>58</v>
      </c>
    </row>
    <row r="11" spans="1:13" s="68" customFormat="1" ht="24" x14ac:dyDescent="0.2">
      <c r="A11" s="65">
        <f>A10 + 1</f>
        <v>7</v>
      </c>
      <c r="B11" s="69" t="s">
        <v>59</v>
      </c>
      <c r="C11" s="65">
        <f t="shared" ref="C11:C26" si="3">D10+1</f>
        <v>42</v>
      </c>
      <c r="D11" s="65">
        <f t="shared" ref="D11:D26" si="4">(C11+E11)-1</f>
        <v>44</v>
      </c>
      <c r="E11" s="67">
        <v>3</v>
      </c>
      <c r="F11" s="67" t="s">
        <v>60</v>
      </c>
      <c r="G11" s="66" t="s">
        <v>61</v>
      </c>
      <c r="H11" s="66" t="s">
        <v>42</v>
      </c>
      <c r="I11" s="66"/>
      <c r="J11" s="66" t="s">
        <v>43</v>
      </c>
      <c r="K11" s="66"/>
    </row>
    <row r="12" spans="1:13" s="68" customFormat="1" ht="24" x14ac:dyDescent="0.2">
      <c r="A12" s="65">
        <f>A11 + 1</f>
        <v>8</v>
      </c>
      <c r="B12" s="69" t="s">
        <v>62</v>
      </c>
      <c r="C12" s="65">
        <f t="shared" si="3"/>
        <v>45</v>
      </c>
      <c r="D12" s="65">
        <f t="shared" si="4"/>
        <v>47</v>
      </c>
      <c r="E12" s="67">
        <v>3</v>
      </c>
      <c r="F12" s="67" t="s">
        <v>60</v>
      </c>
      <c r="G12" s="66" t="s">
        <v>63</v>
      </c>
      <c r="H12" s="66" t="s">
        <v>42</v>
      </c>
      <c r="I12" s="66"/>
      <c r="J12" s="66" t="s">
        <v>43</v>
      </c>
      <c r="K12" s="66"/>
    </row>
    <row r="13" spans="1:13" s="68" customFormat="1" ht="24" x14ac:dyDescent="0.2">
      <c r="A13" s="65">
        <f t="shared" si="0"/>
        <v>9</v>
      </c>
      <c r="B13" s="69" t="s">
        <v>64</v>
      </c>
      <c r="C13" s="65">
        <f t="shared" si="3"/>
        <v>48</v>
      </c>
      <c r="D13" s="65">
        <f t="shared" si="4"/>
        <v>48</v>
      </c>
      <c r="E13" s="67">
        <v>1</v>
      </c>
      <c r="F13" s="67" t="s">
        <v>40</v>
      </c>
      <c r="G13" s="66" t="s">
        <v>65</v>
      </c>
      <c r="H13" s="66" t="s">
        <v>42</v>
      </c>
      <c r="I13" s="66"/>
      <c r="J13" s="66" t="s">
        <v>66</v>
      </c>
      <c r="K13" s="66" t="s">
        <v>67</v>
      </c>
    </row>
    <row r="14" spans="1:13" s="68" customFormat="1" ht="24" x14ac:dyDescent="0.2">
      <c r="A14" s="65">
        <f t="shared" si="0"/>
        <v>10</v>
      </c>
      <c r="B14" s="69" t="s">
        <v>68</v>
      </c>
      <c r="C14" s="65">
        <f t="shared" si="3"/>
        <v>49</v>
      </c>
      <c r="D14" s="65">
        <f t="shared" si="4"/>
        <v>49</v>
      </c>
      <c r="E14" s="67">
        <v>1</v>
      </c>
      <c r="F14" s="67" t="s">
        <v>40</v>
      </c>
      <c r="G14" s="66" t="s">
        <v>69</v>
      </c>
      <c r="H14" s="66" t="s">
        <v>42</v>
      </c>
      <c r="I14" s="66"/>
      <c r="J14" s="66" t="s">
        <v>66</v>
      </c>
      <c r="K14" s="66" t="s">
        <v>67</v>
      </c>
    </row>
    <row r="15" spans="1:13" s="68" customFormat="1" ht="48" x14ac:dyDescent="0.2">
      <c r="A15" s="65">
        <f t="shared" si="0"/>
        <v>11</v>
      </c>
      <c r="B15" s="69" t="s">
        <v>70</v>
      </c>
      <c r="C15" s="65">
        <f t="shared" si="3"/>
        <v>50</v>
      </c>
      <c r="D15" s="65">
        <f t="shared" si="4"/>
        <v>64</v>
      </c>
      <c r="E15" s="67">
        <v>15</v>
      </c>
      <c r="F15" s="67" t="s">
        <v>40</v>
      </c>
      <c r="G15" s="66" t="s">
        <v>71</v>
      </c>
      <c r="H15" s="66" t="s">
        <v>42</v>
      </c>
      <c r="I15" s="66" t="s">
        <v>42</v>
      </c>
      <c r="J15" s="66" t="s">
        <v>43</v>
      </c>
      <c r="K15" s="66" t="s">
        <v>72</v>
      </c>
      <c r="M15" s="70"/>
    </row>
    <row r="16" spans="1:13" s="68" customFormat="1" ht="12" x14ac:dyDescent="0.2">
      <c r="A16" s="65">
        <f t="shared" si="0"/>
        <v>12</v>
      </c>
      <c r="B16" s="69" t="s">
        <v>73</v>
      </c>
      <c r="C16" s="65">
        <f t="shared" si="3"/>
        <v>65</v>
      </c>
      <c r="D16" s="65">
        <f t="shared" si="4"/>
        <v>67</v>
      </c>
      <c r="E16" s="67">
        <v>3</v>
      </c>
      <c r="F16" s="67" t="s">
        <v>60</v>
      </c>
      <c r="G16" s="66" t="s">
        <v>74</v>
      </c>
      <c r="H16" s="66" t="s">
        <v>42</v>
      </c>
      <c r="I16" s="66"/>
      <c r="J16" s="66" t="s">
        <v>43</v>
      </c>
      <c r="K16" s="66"/>
    </row>
    <row r="17" spans="1:11" s="68" customFormat="1" ht="12" x14ac:dyDescent="0.2">
      <c r="A17" s="65">
        <f t="shared" si="0"/>
        <v>13</v>
      </c>
      <c r="B17" s="69" t="s">
        <v>75</v>
      </c>
      <c r="C17" s="65">
        <f t="shared" si="3"/>
        <v>68</v>
      </c>
      <c r="D17" s="65">
        <f t="shared" si="4"/>
        <v>70</v>
      </c>
      <c r="E17" s="67">
        <v>3</v>
      </c>
      <c r="F17" s="67" t="s">
        <v>60</v>
      </c>
      <c r="G17" s="66" t="s">
        <v>76</v>
      </c>
      <c r="H17" s="66" t="s">
        <v>42</v>
      </c>
      <c r="I17" s="66"/>
      <c r="J17" s="66" t="s">
        <v>43</v>
      </c>
      <c r="K17" s="66"/>
    </row>
    <row r="18" spans="1:11" s="68" customFormat="1" ht="24" x14ac:dyDescent="0.2">
      <c r="A18" s="65">
        <f t="shared" si="0"/>
        <v>14</v>
      </c>
      <c r="B18" s="69" t="s">
        <v>77</v>
      </c>
      <c r="C18" s="65">
        <f t="shared" si="3"/>
        <v>71</v>
      </c>
      <c r="D18" s="65">
        <f t="shared" si="4"/>
        <v>73</v>
      </c>
      <c r="E18" s="67">
        <v>3</v>
      </c>
      <c r="F18" s="67" t="s">
        <v>60</v>
      </c>
      <c r="G18" s="66" t="s">
        <v>78</v>
      </c>
      <c r="H18" s="66" t="s">
        <v>42</v>
      </c>
      <c r="I18" s="66"/>
      <c r="J18" s="66" t="s">
        <v>43</v>
      </c>
      <c r="K18" s="66"/>
    </row>
    <row r="19" spans="1:11" s="68" customFormat="1" ht="12" x14ac:dyDescent="0.2">
      <c r="A19" s="65">
        <f t="shared" si="0"/>
        <v>15</v>
      </c>
      <c r="B19" s="69" t="s">
        <v>79</v>
      </c>
      <c r="C19" s="65">
        <f t="shared" si="3"/>
        <v>74</v>
      </c>
      <c r="D19" s="65">
        <f t="shared" si="4"/>
        <v>76</v>
      </c>
      <c r="E19" s="67">
        <v>3</v>
      </c>
      <c r="F19" s="67" t="s">
        <v>60</v>
      </c>
      <c r="G19" s="66" t="s">
        <v>80</v>
      </c>
      <c r="H19" s="66" t="s">
        <v>42</v>
      </c>
      <c r="I19" s="66"/>
      <c r="J19" s="66" t="s">
        <v>81</v>
      </c>
      <c r="K19" s="66"/>
    </row>
    <row r="20" spans="1:11" s="68" customFormat="1" ht="24" x14ac:dyDescent="0.2">
      <c r="A20" s="65">
        <f t="shared" si="0"/>
        <v>16</v>
      </c>
      <c r="B20" s="69" t="s">
        <v>82</v>
      </c>
      <c r="C20" s="65">
        <f t="shared" si="3"/>
        <v>77</v>
      </c>
      <c r="D20" s="65">
        <f t="shared" si="4"/>
        <v>79</v>
      </c>
      <c r="E20" s="67">
        <v>3</v>
      </c>
      <c r="F20" s="67" t="s">
        <v>60</v>
      </c>
      <c r="G20" s="66" t="s">
        <v>83</v>
      </c>
      <c r="H20" s="66" t="s">
        <v>42</v>
      </c>
      <c r="I20" s="66"/>
      <c r="J20" s="66" t="s">
        <v>81</v>
      </c>
      <c r="K20" s="66"/>
    </row>
    <row r="21" spans="1:11" s="68" customFormat="1" ht="12" x14ac:dyDescent="0.2">
      <c r="A21" s="65">
        <f t="shared" si="0"/>
        <v>17</v>
      </c>
      <c r="B21" s="69" t="s">
        <v>84</v>
      </c>
      <c r="C21" s="65">
        <f t="shared" si="3"/>
        <v>80</v>
      </c>
      <c r="D21" s="65">
        <f t="shared" si="4"/>
        <v>82</v>
      </c>
      <c r="E21" s="67">
        <v>3</v>
      </c>
      <c r="F21" s="67" t="s">
        <v>60</v>
      </c>
      <c r="G21" s="66" t="s">
        <v>85</v>
      </c>
      <c r="H21" s="66" t="s">
        <v>42</v>
      </c>
      <c r="I21" s="66"/>
      <c r="J21" s="66" t="s">
        <v>43</v>
      </c>
      <c r="K21" s="66"/>
    </row>
    <row r="22" spans="1:11" s="68" customFormat="1" ht="12" x14ac:dyDescent="0.2">
      <c r="A22" s="65">
        <f t="shared" si="0"/>
        <v>18</v>
      </c>
      <c r="B22" s="69" t="s">
        <v>86</v>
      </c>
      <c r="C22" s="65">
        <f t="shared" si="3"/>
        <v>83</v>
      </c>
      <c r="D22" s="65">
        <f t="shared" si="4"/>
        <v>85</v>
      </c>
      <c r="E22" s="67">
        <v>3</v>
      </c>
      <c r="F22" s="67" t="s">
        <v>60</v>
      </c>
      <c r="G22" s="66" t="s">
        <v>87</v>
      </c>
      <c r="H22" s="66" t="s">
        <v>42</v>
      </c>
      <c r="I22" s="66"/>
      <c r="J22" s="66" t="s">
        <v>43</v>
      </c>
      <c r="K22" s="66"/>
    </row>
    <row r="23" spans="1:11" s="68" customFormat="1" ht="12" x14ac:dyDescent="0.2">
      <c r="A23" s="65">
        <f t="shared" si="0"/>
        <v>19</v>
      </c>
      <c r="B23" s="69" t="s">
        <v>88</v>
      </c>
      <c r="C23" s="65">
        <f t="shared" si="3"/>
        <v>86</v>
      </c>
      <c r="D23" s="65">
        <f t="shared" si="4"/>
        <v>88</v>
      </c>
      <c r="E23" s="67">
        <v>3</v>
      </c>
      <c r="F23" s="67" t="s">
        <v>60</v>
      </c>
      <c r="G23" s="66" t="s">
        <v>89</v>
      </c>
      <c r="H23" s="66" t="s">
        <v>42</v>
      </c>
      <c r="I23" s="66"/>
      <c r="J23" s="66" t="s">
        <v>43</v>
      </c>
      <c r="K23" s="66"/>
    </row>
    <row r="24" spans="1:11" s="68" customFormat="1" ht="12" x14ac:dyDescent="0.2">
      <c r="A24" s="65">
        <f t="shared" si="0"/>
        <v>20</v>
      </c>
      <c r="B24" s="69" t="s">
        <v>90</v>
      </c>
      <c r="C24" s="65">
        <f t="shared" si="3"/>
        <v>89</v>
      </c>
      <c r="D24" s="65">
        <f t="shared" si="4"/>
        <v>91</v>
      </c>
      <c r="E24" s="67">
        <v>3</v>
      </c>
      <c r="F24" s="67" t="s">
        <v>60</v>
      </c>
      <c r="G24" s="66" t="s">
        <v>91</v>
      </c>
      <c r="H24" s="66" t="s">
        <v>42</v>
      </c>
      <c r="I24" s="66"/>
      <c r="J24" s="66" t="s">
        <v>43</v>
      </c>
      <c r="K24" s="66"/>
    </row>
    <row r="25" spans="1:11" s="68" customFormat="1" ht="12" x14ac:dyDescent="0.2">
      <c r="A25" s="65">
        <f t="shared" si="0"/>
        <v>21</v>
      </c>
      <c r="B25" s="69" t="s">
        <v>92</v>
      </c>
      <c r="C25" s="65">
        <f t="shared" si="3"/>
        <v>92</v>
      </c>
      <c r="D25" s="65">
        <f t="shared" si="4"/>
        <v>95</v>
      </c>
      <c r="E25" s="67">
        <v>4</v>
      </c>
      <c r="F25" s="67" t="s">
        <v>60</v>
      </c>
      <c r="G25" s="66" t="s">
        <v>93</v>
      </c>
      <c r="H25" s="66" t="s">
        <v>42</v>
      </c>
      <c r="I25" s="66"/>
      <c r="J25" s="66" t="s">
        <v>43</v>
      </c>
      <c r="K25" s="66"/>
    </row>
    <row r="26" spans="1:11" s="68" customFormat="1" ht="12" x14ac:dyDescent="0.2">
      <c r="A26" s="65">
        <f t="shared" si="0"/>
        <v>22</v>
      </c>
      <c r="B26" s="69" t="s">
        <v>94</v>
      </c>
      <c r="C26" s="65">
        <f t="shared" si="3"/>
        <v>96</v>
      </c>
      <c r="D26" s="65">
        <f t="shared" si="4"/>
        <v>98</v>
      </c>
      <c r="E26" s="67">
        <v>3</v>
      </c>
      <c r="F26" s="67" t="s">
        <v>60</v>
      </c>
      <c r="G26" s="66" t="s">
        <v>95</v>
      </c>
      <c r="H26" s="66" t="s">
        <v>42</v>
      </c>
      <c r="I26" s="66"/>
      <c r="J26" s="66" t="s">
        <v>43</v>
      </c>
      <c r="K26" s="66"/>
    </row>
    <row r="27" spans="1:11" s="68" customFormat="1" ht="12" x14ac:dyDescent="0.2">
      <c r="A27" s="65">
        <f t="shared" si="0"/>
        <v>23</v>
      </c>
      <c r="B27" s="71" t="s">
        <v>96</v>
      </c>
      <c r="C27" s="65">
        <f t="shared" si="1"/>
        <v>99</v>
      </c>
      <c r="D27" s="65">
        <f>D28-E28</f>
        <v>199</v>
      </c>
      <c r="E27" s="72">
        <f>(C28-D26)-1</f>
        <v>101</v>
      </c>
      <c r="F27" s="73" t="s">
        <v>40</v>
      </c>
      <c r="G27" s="74" t="s">
        <v>97</v>
      </c>
      <c r="H27" s="74" t="s">
        <v>44</v>
      </c>
      <c r="I27" s="74"/>
      <c r="J27" s="66" t="s">
        <v>43</v>
      </c>
      <c r="K27" s="74" t="s">
        <v>98</v>
      </c>
    </row>
    <row r="28" spans="1:11" s="68" customFormat="1" ht="12" x14ac:dyDescent="0.2">
      <c r="A28" s="65">
        <f t="shared" si="0"/>
        <v>24</v>
      </c>
      <c r="B28" s="71" t="s">
        <v>99</v>
      </c>
      <c r="C28" s="65">
        <f t="shared" si="1"/>
        <v>200</v>
      </c>
      <c r="D28" s="67">
        <v>200</v>
      </c>
      <c r="E28" s="73">
        <v>1</v>
      </c>
      <c r="F28" s="72" t="s">
        <v>40</v>
      </c>
      <c r="G28" s="71" t="s">
        <v>100</v>
      </c>
      <c r="H28" s="71" t="s">
        <v>44</v>
      </c>
      <c r="I28" s="74"/>
      <c r="J28" s="66" t="s">
        <v>43</v>
      </c>
      <c r="K28" s="74" t="s">
        <v>101</v>
      </c>
    </row>
    <row r="29" spans="1:11" x14ac:dyDescent="0.25">
      <c r="A29" s="62" t="s">
        <v>102</v>
      </c>
      <c r="B29" s="62"/>
      <c r="C29" s="62"/>
      <c r="D29" s="62"/>
      <c r="E29" s="62"/>
      <c r="F29" s="62"/>
      <c r="G29" s="62"/>
      <c r="H29" s="37"/>
      <c r="I29" s="23"/>
      <c r="J29" s="23"/>
      <c r="K29" s="23"/>
    </row>
  </sheetData>
  <sheetProtection formatCells="0" formatColumns="0" formatRows="0" sort="0" autoFilter="0"/>
  <customSheetViews>
    <customSheetView guid="{9AE5BB8D-ECB4-420F-947C-72A01FEBC8D7}" scale="85">
      <pane ySplit="3" topLeftCell="A4" activePane="bottomLeft" state="frozen"/>
      <selection pane="bottomLeft" activeCell="E4" sqref="E4"/>
      <pageMargins left="0" right="0" top="0" bottom="0" header="0" footer="0"/>
      <pageSetup orientation="portrait" r:id="rId1"/>
    </customSheetView>
  </customSheetViews>
  <mergeCells count="2">
    <mergeCell ref="A29:G29"/>
    <mergeCell ref="A1:G1"/>
  </mergeCells>
  <conditionalFormatting sqref="A4 C4:D4 D27:D28">
    <cfRule type="expression" dxfId="25" priority="25">
      <formula>ISBLANK(A4)</formula>
    </cfRule>
  </conditionalFormatting>
  <conditionalFormatting sqref="B4 E4:H4 E27:H28 B27:B28">
    <cfRule type="expression" dxfId="24" priority="23">
      <formula>ISBLANK(B4)</formula>
    </cfRule>
  </conditionalFormatting>
  <conditionalFormatting sqref="A5:A10 C5:D10 C27:C28 A13:A28">
    <cfRule type="expression" dxfId="23" priority="7">
      <formula>ISBLANK(A5)</formula>
    </cfRule>
  </conditionalFormatting>
  <conditionalFormatting sqref="B5:B10 E5:H10 E12:H26 B12:B26">
    <cfRule type="expression" dxfId="22" priority="6">
      <formula>ISBLANK(B5)</formula>
    </cfRule>
  </conditionalFormatting>
  <conditionalFormatting sqref="A11">
    <cfRule type="expression" dxfId="21" priority="5">
      <formula>ISBLANK(A11)</formula>
    </cfRule>
  </conditionalFormatting>
  <conditionalFormatting sqref="B11 E11:H11">
    <cfRule type="expression" dxfId="20" priority="4">
      <formula>ISBLANK(B11)</formula>
    </cfRule>
  </conditionalFormatting>
  <conditionalFormatting sqref="C11:D26">
    <cfRule type="expression" dxfId="19" priority="2">
      <formula>ISBLANK(C11)</formula>
    </cfRule>
  </conditionalFormatting>
  <conditionalFormatting sqref="A12">
    <cfRule type="expression" dxfId="18" priority="1">
      <formula>ISBLANK(A12)</formula>
    </cfRule>
  </conditionalFormatting>
  <pageMargins left="0.45" right="0.45" top="0.75" bottom="0.75" header="0.3" footer="0.3"/>
  <pageSetup scale="87" orientation="landscape" r:id="rId2"/>
  <headerFooter scaleWithDoc="0">
    <oddHeader>&amp;C&amp;"Arial,Bold"&amp;12&amp;K002060Appendix 15 
Biometric Screening Data</oddHeader>
    <oddFooter>&amp;L&amp;9© Copyright IBM Corporation 2021&amp;C&amp;9IBM Confidential&amp;R&amp;9&amp;P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railer01">
    <pageSetUpPr fitToPage="1"/>
  </sheetPr>
  <dimension ref="A1:H10"/>
  <sheetViews>
    <sheetView showGridLines="0" zoomScale="85" zoomScaleNormal="85" workbookViewId="0">
      <selection activeCell="G2" sqref="G1:G1048576"/>
    </sheetView>
  </sheetViews>
  <sheetFormatPr defaultColWidth="57.85546875" defaultRowHeight="15" x14ac:dyDescent="0.25"/>
  <cols>
    <col min="1" max="1" width="10.85546875" style="4" customWidth="1"/>
    <col min="2" max="2" width="16.42578125" style="4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28.7109375" style="4" customWidth="1"/>
    <col min="8" max="8" width="57.85546875" style="6" customWidth="1"/>
    <col min="9" max="16384" width="57.85546875" style="6"/>
  </cols>
  <sheetData>
    <row r="1" spans="1:8" ht="6.95" customHeight="1" x14ac:dyDescent="0.25">
      <c r="A1" s="63"/>
      <c r="B1" s="64"/>
      <c r="C1" s="64"/>
      <c r="D1" s="64"/>
      <c r="E1" s="64"/>
      <c r="F1" s="64"/>
      <c r="G1" s="64"/>
      <c r="H1" s="21"/>
    </row>
    <row r="2" spans="1:8" ht="34.5" customHeight="1" x14ac:dyDescent="0.25">
      <c r="A2" s="33" t="s">
        <v>26</v>
      </c>
      <c r="B2" s="33" t="s">
        <v>27</v>
      </c>
      <c r="C2" s="33" t="s">
        <v>28</v>
      </c>
      <c r="D2" s="33" t="s">
        <v>29</v>
      </c>
      <c r="E2" s="33" t="s">
        <v>30</v>
      </c>
      <c r="F2" s="33" t="s">
        <v>31</v>
      </c>
      <c r="G2" s="33" t="s">
        <v>32</v>
      </c>
      <c r="H2" s="33" t="s">
        <v>36</v>
      </c>
    </row>
    <row r="3" spans="1:8" ht="15.75" x14ac:dyDescent="0.25">
      <c r="A3" s="34" t="s">
        <v>37</v>
      </c>
      <c r="B3" s="34"/>
      <c r="C3" s="34"/>
      <c r="D3" s="34"/>
      <c r="E3" s="34"/>
      <c r="F3" s="34"/>
      <c r="G3" s="34"/>
      <c r="H3" s="34"/>
    </row>
    <row r="4" spans="1:8" hidden="1" x14ac:dyDescent="0.25">
      <c r="A4" s="8">
        <v>0</v>
      </c>
      <c r="B4" s="19" t="s">
        <v>103</v>
      </c>
      <c r="C4" s="8">
        <v>1</v>
      </c>
      <c r="D4" s="8">
        <f>(C4+E4)-1</f>
        <v>0</v>
      </c>
      <c r="E4" s="9">
        <v>0</v>
      </c>
      <c r="F4" s="9"/>
      <c r="G4" s="7"/>
      <c r="H4" s="7"/>
    </row>
    <row r="5" spans="1:8" ht="60" x14ac:dyDescent="0.25">
      <c r="A5" s="8">
        <f>A4 + 1</f>
        <v>1</v>
      </c>
      <c r="B5" s="7" t="s">
        <v>104</v>
      </c>
      <c r="C5" s="8">
        <f>D4+1</f>
        <v>1</v>
      </c>
      <c r="D5" s="8">
        <f>(C5+E5)-1</f>
        <v>10</v>
      </c>
      <c r="E5" s="9">
        <v>10</v>
      </c>
      <c r="F5" s="9" t="s">
        <v>46</v>
      </c>
      <c r="G5" s="7" t="s">
        <v>104</v>
      </c>
      <c r="H5" s="19" t="s">
        <v>105</v>
      </c>
    </row>
    <row r="6" spans="1:8" ht="60" x14ac:dyDescent="0.25">
      <c r="A6" s="8">
        <f t="shared" ref="A6:A9" si="0">A5 + 1</f>
        <v>2</v>
      </c>
      <c r="B6" s="7" t="s">
        <v>106</v>
      </c>
      <c r="C6" s="8">
        <f t="shared" ref="C6:C9" si="1">D5+1</f>
        <v>11</v>
      </c>
      <c r="D6" s="8">
        <f t="shared" ref="D6:D7" si="2">(C6+E6)-1</f>
        <v>20</v>
      </c>
      <c r="E6" s="9">
        <v>10</v>
      </c>
      <c r="F6" s="9" t="s">
        <v>46</v>
      </c>
      <c r="G6" s="7" t="s">
        <v>106</v>
      </c>
      <c r="H6" s="19" t="s">
        <v>107</v>
      </c>
    </row>
    <row r="7" spans="1:8" ht="30" x14ac:dyDescent="0.25">
      <c r="A7" s="8">
        <f t="shared" si="0"/>
        <v>3</v>
      </c>
      <c r="B7" s="7" t="s">
        <v>108</v>
      </c>
      <c r="C7" s="8">
        <f t="shared" si="1"/>
        <v>21</v>
      </c>
      <c r="D7" s="8">
        <f t="shared" si="2"/>
        <v>30</v>
      </c>
      <c r="E7" s="9">
        <v>10</v>
      </c>
      <c r="F7" s="9" t="s">
        <v>60</v>
      </c>
      <c r="G7" s="7" t="s">
        <v>109</v>
      </c>
      <c r="H7" s="19" t="s">
        <v>110</v>
      </c>
    </row>
    <row r="8" spans="1:8" x14ac:dyDescent="0.25">
      <c r="A8" s="8">
        <f t="shared" si="0"/>
        <v>4</v>
      </c>
      <c r="B8" s="24" t="s">
        <v>96</v>
      </c>
      <c r="C8" s="8">
        <f t="shared" si="1"/>
        <v>31</v>
      </c>
      <c r="D8" s="8">
        <f>D9-E9</f>
        <v>199</v>
      </c>
      <c r="E8" s="8">
        <f>(C9-D7)-1</f>
        <v>169</v>
      </c>
      <c r="F8" s="9" t="s">
        <v>40</v>
      </c>
      <c r="G8" s="19" t="s">
        <v>97</v>
      </c>
      <c r="H8" s="7" t="s">
        <v>111</v>
      </c>
    </row>
    <row r="9" spans="1:8" x14ac:dyDescent="0.25">
      <c r="A9" s="8">
        <f t="shared" si="0"/>
        <v>5</v>
      </c>
      <c r="B9" s="25" t="s">
        <v>99</v>
      </c>
      <c r="C9" s="8">
        <f t="shared" si="1"/>
        <v>200</v>
      </c>
      <c r="D9" s="9">
        <v>200</v>
      </c>
      <c r="E9" s="9">
        <v>1</v>
      </c>
      <c r="F9" s="9" t="s">
        <v>40</v>
      </c>
      <c r="G9" s="7" t="s">
        <v>112</v>
      </c>
      <c r="H9" s="7" t="s">
        <v>113</v>
      </c>
    </row>
    <row r="10" spans="1:8" x14ac:dyDescent="0.25">
      <c r="A10" s="20" t="s">
        <v>102</v>
      </c>
      <c r="B10" s="5"/>
      <c r="C10" s="5"/>
      <c r="D10" s="5"/>
      <c r="E10" s="5"/>
      <c r="F10" s="5"/>
      <c r="G10" s="5"/>
      <c r="H10" s="23"/>
    </row>
  </sheetData>
  <sheetProtection formatCells="0" formatColumns="0" formatRows="0" sort="0" autoFilter="0"/>
  <customSheetViews>
    <customSheetView guid="{9AE5BB8D-ECB4-420F-947C-72A01FEBC8D7}" scale="85">
      <pageMargins left="0" right="0" top="0" bottom="0" header="0" footer="0"/>
    </customSheetView>
  </customSheetViews>
  <mergeCells count="1">
    <mergeCell ref="A1:G1"/>
  </mergeCells>
  <conditionalFormatting sqref="A4:A9 C4:D9">
    <cfRule type="expression" dxfId="17" priority="9">
      <formula>ISBLANK(A4)</formula>
    </cfRule>
  </conditionalFormatting>
  <conditionalFormatting sqref="E4:G9 B4:B9">
    <cfRule type="expression" dxfId="16" priority="8">
      <formula>ISBLANK(B4)</formula>
    </cfRule>
  </conditionalFormatting>
  <pageMargins left="0.7" right="0.7" top="0.75" bottom="0.75" header="0.3" footer="0.3"/>
  <pageSetup scale="84" orientation="landscape" r:id="rId1"/>
  <headerFooter scaleWithDoc="0">
    <oddHeader>&amp;C&amp;"Arial,Bold"&amp;12&amp;K002060Appendix 15
Biometric Screening Data</oddHeader>
    <oddFooter>&amp;L&amp;9© Copyright IBM Corporation 2021&amp;C&amp;9IBM Confidential&amp;R&amp;9&amp;P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Detail02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6" customWidth="1"/>
    <col min="9" max="10" width="10.28515625" style="6" customWidth="1"/>
    <col min="11" max="11" width="21" style="6" customWidth="1"/>
    <col min="12" max="16384" width="57.85546875" style="6"/>
  </cols>
  <sheetData>
    <row r="1" spans="1:11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  <c r="K1" s="21"/>
    </row>
    <row r="2" spans="1:11" ht="39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33</v>
      </c>
      <c r="J2" s="26" t="s">
        <v>34</v>
      </c>
      <c r="K2" s="26" t="s">
        <v>114</v>
      </c>
    </row>
    <row r="3" spans="1:11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30" hidden="1" x14ac:dyDescent="0.25">
      <c r="A4" s="8">
        <v>0</v>
      </c>
      <c r="B4" s="19" t="s">
        <v>38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10"/>
      <c r="K4" s="7"/>
    </row>
    <row r="5" spans="1:11" x14ac:dyDescent="0.25">
      <c r="A5" s="8">
        <f>A4 + 1</f>
        <v>1</v>
      </c>
      <c r="B5" s="7" t="s">
        <v>115</v>
      </c>
      <c r="C5" s="8">
        <f>D4+1</f>
        <v>1</v>
      </c>
      <c r="D5" s="8">
        <f>(C5+E5)-1</f>
        <v>4</v>
      </c>
      <c r="E5" s="9">
        <v>4</v>
      </c>
      <c r="F5" s="9"/>
      <c r="G5" s="19"/>
      <c r="H5" s="7"/>
      <c r="I5" s="10"/>
      <c r="J5" s="10"/>
      <c r="K5" s="7"/>
    </row>
    <row r="6" spans="1:11" x14ac:dyDescent="0.25">
      <c r="A6" s="8">
        <f t="shared" ref="A6:A8" si="0">A5 + 1</f>
        <v>2</v>
      </c>
      <c r="B6" s="11" t="s">
        <v>116</v>
      </c>
      <c r="C6" s="8">
        <f t="shared" ref="C6:C8" si="1">D5+1</f>
        <v>5</v>
      </c>
      <c r="D6" s="8">
        <f>(C6+E6)-1</f>
        <v>5</v>
      </c>
      <c r="E6" s="12">
        <v>1</v>
      </c>
      <c r="F6" s="12"/>
      <c r="G6" s="11"/>
      <c r="H6" s="11"/>
      <c r="I6" s="13"/>
      <c r="J6" s="13"/>
      <c r="K6" s="11"/>
    </row>
    <row r="7" spans="1:11" x14ac:dyDescent="0.25">
      <c r="A7" s="8">
        <f t="shared" si="0"/>
        <v>3</v>
      </c>
      <c r="B7" s="14" t="s">
        <v>96</v>
      </c>
      <c r="C7" s="8">
        <f t="shared" si="1"/>
        <v>6</v>
      </c>
      <c r="D7" s="8">
        <f>D8-E8</f>
        <v>499</v>
      </c>
      <c r="E7" s="15">
        <f>(C8-D6)-1</f>
        <v>494</v>
      </c>
      <c r="F7" s="12" t="s">
        <v>40</v>
      </c>
      <c r="G7" s="11" t="s">
        <v>97</v>
      </c>
      <c r="H7" s="11" t="s">
        <v>98</v>
      </c>
      <c r="I7" s="13"/>
      <c r="J7" s="13"/>
      <c r="K7" s="11" t="s">
        <v>117</v>
      </c>
    </row>
    <row r="8" spans="1:11" x14ac:dyDescent="0.25">
      <c r="A8" s="8">
        <f t="shared" si="0"/>
        <v>4</v>
      </c>
      <c r="B8" s="14" t="s">
        <v>99</v>
      </c>
      <c r="C8" s="8">
        <f t="shared" si="1"/>
        <v>500</v>
      </c>
      <c r="D8" s="9">
        <v>500</v>
      </c>
      <c r="E8" s="12">
        <v>1</v>
      </c>
      <c r="F8" s="15" t="s">
        <v>40</v>
      </c>
      <c r="G8" s="14" t="s">
        <v>100</v>
      </c>
      <c r="H8" s="11" t="s">
        <v>101</v>
      </c>
      <c r="I8" s="13"/>
      <c r="J8" s="13"/>
      <c r="K8" s="11" t="s">
        <v>117</v>
      </c>
    </row>
    <row r="9" spans="1:11" x14ac:dyDescent="0.25">
      <c r="A9" s="62" t="s">
        <v>102</v>
      </c>
      <c r="B9" s="62"/>
      <c r="C9" s="62"/>
      <c r="D9" s="62"/>
      <c r="E9" s="62"/>
      <c r="F9" s="62"/>
      <c r="G9" s="62"/>
      <c r="H9" s="22"/>
      <c r="I9" s="22"/>
      <c r="J9" s="22"/>
      <c r="K9" s="22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15" priority="2">
      <formula>ISBLANK(A4)</formula>
    </cfRule>
  </conditionalFormatting>
  <conditionalFormatting sqref="K4:K8 B4:B8 E4:G8">
    <cfRule type="expression" dxfId="14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railer02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6" customWidth="1"/>
    <col min="9" max="9" width="10" style="6" customWidth="1"/>
    <col min="10" max="10" width="26.7109375" style="6" customWidth="1"/>
    <col min="11" max="16384" width="57.85546875" style="6"/>
  </cols>
  <sheetData>
    <row r="1" spans="1:10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</row>
    <row r="2" spans="1:10" ht="34.5" customHeight="1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118</v>
      </c>
      <c r="J2" s="26" t="s">
        <v>114</v>
      </c>
    </row>
    <row r="3" spans="1:10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idden="1" x14ac:dyDescent="0.25">
      <c r="A4" s="8">
        <v>0</v>
      </c>
      <c r="B4" s="19" t="s">
        <v>103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7"/>
    </row>
    <row r="5" spans="1:10" ht="90" x14ac:dyDescent="0.25">
      <c r="A5" s="8">
        <f>A4 + 1</f>
        <v>1</v>
      </c>
      <c r="B5" s="7" t="s">
        <v>119</v>
      </c>
      <c r="C5" s="8">
        <f>D4+1</f>
        <v>1</v>
      </c>
      <c r="D5" s="8">
        <f>(C5+E5)-1</f>
        <v>10</v>
      </c>
      <c r="E5" s="9">
        <v>10</v>
      </c>
      <c r="F5" s="9" t="s">
        <v>46</v>
      </c>
      <c r="G5" s="7" t="s">
        <v>120</v>
      </c>
      <c r="H5" s="19" t="s">
        <v>121</v>
      </c>
      <c r="I5" s="10" t="s">
        <v>122</v>
      </c>
      <c r="J5" s="19" t="s">
        <v>122</v>
      </c>
    </row>
    <row r="6" spans="1:10" ht="90" x14ac:dyDescent="0.25">
      <c r="A6" s="8">
        <f t="shared" ref="A6:A10" si="0">A5 + 1</f>
        <v>2</v>
      </c>
      <c r="B6" s="7" t="s">
        <v>123</v>
      </c>
      <c r="C6" s="8">
        <f t="shared" ref="C6:C10" si="1">D5+1</f>
        <v>11</v>
      </c>
      <c r="D6" s="8">
        <f t="shared" ref="D6:D8" si="2">(C6+E6)-1</f>
        <v>20</v>
      </c>
      <c r="E6" s="9">
        <v>10</v>
      </c>
      <c r="F6" s="9" t="s">
        <v>46</v>
      </c>
      <c r="G6" s="7" t="s">
        <v>124</v>
      </c>
      <c r="H6" s="19" t="s">
        <v>121</v>
      </c>
      <c r="I6" s="10" t="s">
        <v>122</v>
      </c>
      <c r="J6" s="19" t="s">
        <v>122</v>
      </c>
    </row>
    <row r="7" spans="1:10" ht="45" x14ac:dyDescent="0.25">
      <c r="A7" s="8">
        <f t="shared" si="0"/>
        <v>3</v>
      </c>
      <c r="B7" s="7" t="s">
        <v>108</v>
      </c>
      <c r="C7" s="8">
        <f t="shared" si="1"/>
        <v>21</v>
      </c>
      <c r="D7" s="8">
        <f t="shared" si="2"/>
        <v>30</v>
      </c>
      <c r="E7" s="9">
        <v>10</v>
      </c>
      <c r="F7" s="9" t="s">
        <v>60</v>
      </c>
      <c r="G7" s="7" t="s">
        <v>109</v>
      </c>
      <c r="H7" s="7" t="s">
        <v>110</v>
      </c>
      <c r="I7" s="10" t="s">
        <v>122</v>
      </c>
      <c r="J7" s="7" t="s">
        <v>122</v>
      </c>
    </row>
    <row r="8" spans="1:10" x14ac:dyDescent="0.25">
      <c r="A8" s="8">
        <f t="shared" si="0"/>
        <v>4</v>
      </c>
      <c r="B8" s="7" t="s">
        <v>125</v>
      </c>
      <c r="C8" s="8">
        <f t="shared" si="1"/>
        <v>31</v>
      </c>
      <c r="D8" s="8">
        <f t="shared" si="2"/>
        <v>40</v>
      </c>
      <c r="E8" s="9">
        <v>10</v>
      </c>
      <c r="F8" s="9" t="s">
        <v>60</v>
      </c>
      <c r="G8" s="7" t="s">
        <v>126</v>
      </c>
      <c r="H8" s="7"/>
      <c r="I8" s="10"/>
      <c r="J8" s="7"/>
    </row>
    <row r="9" spans="1:10" x14ac:dyDescent="0.25">
      <c r="A9" s="8">
        <f t="shared" si="0"/>
        <v>5</v>
      </c>
      <c r="B9" s="24" t="s">
        <v>96</v>
      </c>
      <c r="C9" s="8">
        <f t="shared" si="1"/>
        <v>41</v>
      </c>
      <c r="D9" s="8">
        <f>D10-E10</f>
        <v>499</v>
      </c>
      <c r="E9" s="8">
        <f>(C10-D8)-1</f>
        <v>459</v>
      </c>
      <c r="F9" s="9" t="s">
        <v>40</v>
      </c>
      <c r="G9" s="19" t="s">
        <v>97</v>
      </c>
      <c r="H9" s="7" t="s">
        <v>111</v>
      </c>
      <c r="I9" s="10" t="s">
        <v>122</v>
      </c>
      <c r="J9" s="7" t="s">
        <v>122</v>
      </c>
    </row>
    <row r="10" spans="1:10" x14ac:dyDescent="0.25">
      <c r="A10" s="8">
        <f t="shared" si="0"/>
        <v>6</v>
      </c>
      <c r="B10" s="25" t="s">
        <v>99</v>
      </c>
      <c r="C10" s="8">
        <f t="shared" si="1"/>
        <v>500</v>
      </c>
      <c r="D10" s="9">
        <v>500</v>
      </c>
      <c r="E10" s="9">
        <v>1</v>
      </c>
      <c r="F10" s="9" t="s">
        <v>40</v>
      </c>
      <c r="G10" s="7" t="s">
        <v>112</v>
      </c>
      <c r="H10" s="7" t="s">
        <v>113</v>
      </c>
      <c r="I10" s="10" t="s">
        <v>122</v>
      </c>
      <c r="J10" s="7" t="s">
        <v>122</v>
      </c>
    </row>
    <row r="11" spans="1:10" x14ac:dyDescent="0.25">
      <c r="A11" s="20" t="s">
        <v>102</v>
      </c>
      <c r="B11" s="5"/>
      <c r="C11" s="5"/>
      <c r="D11" s="5"/>
      <c r="E11" s="5"/>
      <c r="F11" s="5"/>
      <c r="G11" s="5"/>
      <c r="H11" s="23"/>
      <c r="I11" s="23"/>
      <c r="J11" s="23"/>
    </row>
  </sheetData>
  <sheetProtection formatCells="0" formatColumns="0" formatRows="0" sort="0" autoFilter="0"/>
  <mergeCells count="1">
    <mergeCell ref="A1:G1"/>
  </mergeCells>
  <conditionalFormatting sqref="A4:A10 C4:D10">
    <cfRule type="expression" dxfId="13" priority="2">
      <formula>ISBLANK(A4)</formula>
    </cfRule>
  </conditionalFormatting>
  <conditionalFormatting sqref="J4 E4:G10 B4:B10">
    <cfRule type="expression" dxfId="12" priority="1">
      <formula>ISBLANK(B4)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Detail03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6" customWidth="1"/>
    <col min="9" max="10" width="10.28515625" style="6" customWidth="1"/>
    <col min="11" max="11" width="21" style="6" customWidth="1"/>
    <col min="12" max="16384" width="57.85546875" style="6"/>
  </cols>
  <sheetData>
    <row r="1" spans="1:11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  <c r="K1" s="21"/>
    </row>
    <row r="2" spans="1:11" ht="39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33</v>
      </c>
      <c r="J2" s="26" t="s">
        <v>34</v>
      </c>
      <c r="K2" s="26" t="s">
        <v>114</v>
      </c>
    </row>
    <row r="3" spans="1:11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30" hidden="1" x14ac:dyDescent="0.25">
      <c r="A4" s="8">
        <v>0</v>
      </c>
      <c r="B4" s="19" t="s">
        <v>38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10"/>
      <c r="K4" s="7"/>
    </row>
    <row r="5" spans="1:11" x14ac:dyDescent="0.25">
      <c r="A5" s="8">
        <f>A4 + 1</f>
        <v>1</v>
      </c>
      <c r="B5" s="7" t="s">
        <v>115</v>
      </c>
      <c r="C5" s="8">
        <f>D4+1</f>
        <v>1</v>
      </c>
      <c r="D5" s="8">
        <f>(C5+E5)-1</f>
        <v>4</v>
      </c>
      <c r="E5" s="9">
        <v>4</v>
      </c>
      <c r="F5" s="9" t="s">
        <v>40</v>
      </c>
      <c r="G5" s="19"/>
      <c r="H5" s="7"/>
      <c r="I5" s="10"/>
      <c r="J5" s="10"/>
      <c r="K5" s="7"/>
    </row>
    <row r="6" spans="1:11" ht="120" x14ac:dyDescent="0.25">
      <c r="A6" s="8">
        <f t="shared" ref="A6:A8" si="0">A5 + 1</f>
        <v>2</v>
      </c>
      <c r="B6" s="11" t="s">
        <v>116</v>
      </c>
      <c r="C6" s="8">
        <f t="shared" ref="C6:C8" si="1">D5+1</f>
        <v>5</v>
      </c>
      <c r="D6" s="8">
        <f>(C6+E6)-1</f>
        <v>5</v>
      </c>
      <c r="E6" s="12">
        <v>1</v>
      </c>
      <c r="F6" s="12" t="s">
        <v>127</v>
      </c>
      <c r="G6" s="11" t="s">
        <v>128</v>
      </c>
      <c r="H6" s="11" t="s">
        <v>127</v>
      </c>
      <c r="I6" s="13" t="s">
        <v>122</v>
      </c>
      <c r="J6" s="13" t="s">
        <v>127</v>
      </c>
      <c r="K6" s="11" t="s">
        <v>127</v>
      </c>
    </row>
    <row r="7" spans="1:11" x14ac:dyDescent="0.25">
      <c r="A7" s="8">
        <f t="shared" si="0"/>
        <v>3</v>
      </c>
      <c r="B7" s="14" t="s">
        <v>96</v>
      </c>
      <c r="C7" s="8">
        <f t="shared" si="1"/>
        <v>6</v>
      </c>
      <c r="D7" s="8">
        <f>D8-E8</f>
        <v>399</v>
      </c>
      <c r="E7" s="15">
        <f>(C8-D6)-1</f>
        <v>394</v>
      </c>
      <c r="F7" s="12" t="s">
        <v>40</v>
      </c>
      <c r="G7" s="11" t="s">
        <v>97</v>
      </c>
      <c r="H7" s="11" t="s">
        <v>98</v>
      </c>
      <c r="I7" s="13"/>
      <c r="J7" s="13"/>
      <c r="K7" s="11" t="s">
        <v>117</v>
      </c>
    </row>
    <row r="8" spans="1:11" x14ac:dyDescent="0.25">
      <c r="A8" s="8">
        <f t="shared" si="0"/>
        <v>4</v>
      </c>
      <c r="B8" s="14" t="s">
        <v>99</v>
      </c>
      <c r="C8" s="8">
        <f t="shared" si="1"/>
        <v>400</v>
      </c>
      <c r="D8" s="9">
        <v>400</v>
      </c>
      <c r="E8" s="12">
        <v>1</v>
      </c>
      <c r="F8" s="15" t="s">
        <v>40</v>
      </c>
      <c r="G8" s="14" t="s">
        <v>100</v>
      </c>
      <c r="H8" s="11" t="s">
        <v>101</v>
      </c>
      <c r="I8" s="13"/>
      <c r="J8" s="13"/>
      <c r="K8" s="11" t="s">
        <v>117</v>
      </c>
    </row>
    <row r="9" spans="1:11" x14ac:dyDescent="0.25">
      <c r="A9" s="62" t="s">
        <v>102</v>
      </c>
      <c r="B9" s="62"/>
      <c r="C9" s="62"/>
      <c r="D9" s="62"/>
      <c r="E9" s="62"/>
      <c r="F9" s="62"/>
      <c r="G9" s="62"/>
      <c r="H9" s="22"/>
      <c r="I9" s="22"/>
      <c r="J9" s="22"/>
      <c r="K9" s="22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11" priority="2">
      <formula>ISBLANK(A4)</formula>
    </cfRule>
  </conditionalFormatting>
  <conditionalFormatting sqref="K4:K8 B4:B8 E4:G8">
    <cfRule type="expression" dxfId="10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railer03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6" customWidth="1"/>
    <col min="9" max="9" width="10" style="6" customWidth="1"/>
    <col min="10" max="10" width="26.7109375" style="6" customWidth="1"/>
    <col min="11" max="16384" width="57.85546875" style="6"/>
  </cols>
  <sheetData>
    <row r="1" spans="1:10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</row>
    <row r="2" spans="1:10" ht="34.5" customHeight="1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118</v>
      </c>
      <c r="J2" s="26" t="s">
        <v>114</v>
      </c>
    </row>
    <row r="3" spans="1:10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idden="1" x14ac:dyDescent="0.25">
      <c r="A4" s="8">
        <v>0</v>
      </c>
      <c r="B4" s="19" t="s">
        <v>103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7"/>
    </row>
    <row r="5" spans="1:10" ht="90" x14ac:dyDescent="0.25">
      <c r="A5" s="8">
        <f>A4 + 1</f>
        <v>1</v>
      </c>
      <c r="B5" s="7" t="s">
        <v>119</v>
      </c>
      <c r="C5" s="8">
        <f>D4+1</f>
        <v>1</v>
      </c>
      <c r="D5" s="8">
        <f>(C5+E5)-1</f>
        <v>10</v>
      </c>
      <c r="E5" s="9">
        <v>10</v>
      </c>
      <c r="F5" s="9" t="s">
        <v>46</v>
      </c>
      <c r="G5" s="7" t="s">
        <v>120</v>
      </c>
      <c r="H5" s="19" t="s">
        <v>121</v>
      </c>
      <c r="I5" s="10" t="s">
        <v>122</v>
      </c>
      <c r="J5" s="19" t="s">
        <v>122</v>
      </c>
    </row>
    <row r="6" spans="1:10" ht="90" x14ac:dyDescent="0.25">
      <c r="A6" s="8">
        <f t="shared" ref="A6:A10" si="0">A5 + 1</f>
        <v>2</v>
      </c>
      <c r="B6" s="7" t="s">
        <v>123</v>
      </c>
      <c r="C6" s="8">
        <f t="shared" ref="C6:C10" si="1">D5+1</f>
        <v>11</v>
      </c>
      <c r="D6" s="8">
        <f t="shared" ref="D6:D8" si="2">(C6+E6)-1</f>
        <v>20</v>
      </c>
      <c r="E6" s="9">
        <v>10</v>
      </c>
      <c r="F6" s="9" t="s">
        <v>46</v>
      </c>
      <c r="G6" s="7" t="s">
        <v>124</v>
      </c>
      <c r="H6" s="19" t="s">
        <v>121</v>
      </c>
      <c r="I6" s="10" t="s">
        <v>122</v>
      </c>
      <c r="J6" s="19" t="s">
        <v>122</v>
      </c>
    </row>
    <row r="7" spans="1:10" ht="45" x14ac:dyDescent="0.25">
      <c r="A7" s="8">
        <f t="shared" si="0"/>
        <v>3</v>
      </c>
      <c r="B7" s="7" t="s">
        <v>108</v>
      </c>
      <c r="C7" s="8">
        <f t="shared" si="1"/>
        <v>21</v>
      </c>
      <c r="D7" s="8">
        <f t="shared" si="2"/>
        <v>30</v>
      </c>
      <c r="E7" s="9">
        <v>10</v>
      </c>
      <c r="F7" s="9" t="s">
        <v>60</v>
      </c>
      <c r="G7" s="7" t="s">
        <v>109</v>
      </c>
      <c r="H7" s="7" t="s">
        <v>110</v>
      </c>
      <c r="I7" s="10" t="s">
        <v>122</v>
      </c>
      <c r="J7" s="7" t="s">
        <v>122</v>
      </c>
    </row>
    <row r="8" spans="1:10" x14ac:dyDescent="0.25">
      <c r="A8" s="8">
        <f t="shared" si="0"/>
        <v>4</v>
      </c>
      <c r="B8" s="7" t="s">
        <v>125</v>
      </c>
      <c r="C8" s="8">
        <f t="shared" si="1"/>
        <v>31</v>
      </c>
      <c r="D8" s="8">
        <f t="shared" si="2"/>
        <v>40</v>
      </c>
      <c r="E8" s="9">
        <v>10</v>
      </c>
      <c r="F8" s="9" t="s">
        <v>60</v>
      </c>
      <c r="G8" s="7" t="s">
        <v>126</v>
      </c>
      <c r="H8" s="7"/>
      <c r="I8" s="10"/>
      <c r="J8" s="7"/>
    </row>
    <row r="9" spans="1:10" x14ac:dyDescent="0.25">
      <c r="A9" s="8">
        <f t="shared" si="0"/>
        <v>5</v>
      </c>
      <c r="B9" s="24" t="s">
        <v>96</v>
      </c>
      <c r="C9" s="8">
        <f t="shared" si="1"/>
        <v>41</v>
      </c>
      <c r="D9" s="8">
        <f>D10-E10</f>
        <v>399</v>
      </c>
      <c r="E9" s="8">
        <f>(C10-D8)-1</f>
        <v>359</v>
      </c>
      <c r="F9" s="9" t="s">
        <v>40</v>
      </c>
      <c r="G9" s="19" t="s">
        <v>97</v>
      </c>
      <c r="H9" s="7" t="s">
        <v>111</v>
      </c>
      <c r="I9" s="10" t="s">
        <v>122</v>
      </c>
      <c r="J9" s="7" t="s">
        <v>122</v>
      </c>
    </row>
    <row r="10" spans="1:10" x14ac:dyDescent="0.25">
      <c r="A10" s="8">
        <f t="shared" si="0"/>
        <v>6</v>
      </c>
      <c r="B10" s="25" t="s">
        <v>99</v>
      </c>
      <c r="C10" s="8">
        <f t="shared" si="1"/>
        <v>400</v>
      </c>
      <c r="D10" s="9">
        <v>400</v>
      </c>
      <c r="E10" s="9">
        <v>1</v>
      </c>
      <c r="F10" s="9" t="s">
        <v>40</v>
      </c>
      <c r="G10" s="7" t="s">
        <v>112</v>
      </c>
      <c r="H10" s="7" t="s">
        <v>113</v>
      </c>
      <c r="I10" s="10" t="s">
        <v>122</v>
      </c>
      <c r="J10" s="7" t="s">
        <v>122</v>
      </c>
    </row>
    <row r="11" spans="1:10" x14ac:dyDescent="0.25">
      <c r="A11" s="20" t="s">
        <v>102</v>
      </c>
      <c r="B11" s="5"/>
      <c r="C11" s="5"/>
      <c r="D11" s="5"/>
      <c r="E11" s="5"/>
      <c r="F11" s="5"/>
      <c r="G11" s="5"/>
      <c r="H11" s="23"/>
      <c r="I11" s="23"/>
      <c r="J11" s="23"/>
    </row>
  </sheetData>
  <sheetProtection formatCells="0" formatColumns="0" formatRows="0" sort="0" autoFilter="0"/>
  <mergeCells count="1">
    <mergeCell ref="A1:G1"/>
  </mergeCells>
  <conditionalFormatting sqref="A4 C4:D4">
    <cfRule type="expression" dxfId="9" priority="6">
      <formula>ISBLANK(A4)</formula>
    </cfRule>
  </conditionalFormatting>
  <conditionalFormatting sqref="J4 E4:G4 B4">
    <cfRule type="expression" dxfId="8" priority="5">
      <formula>ISBLANK(B4)</formula>
    </cfRule>
  </conditionalFormatting>
  <conditionalFormatting sqref="A5:A10 C5:D10">
    <cfRule type="expression" dxfId="7" priority="2">
      <formula>ISBLANK(A5)</formula>
    </cfRule>
  </conditionalFormatting>
  <conditionalFormatting sqref="E5:G10 B5:B10">
    <cfRule type="expression" dxfId="6" priority="1">
      <formula>ISBLANK(B5)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Detail04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6" customWidth="1"/>
    <col min="9" max="10" width="10.28515625" style="6" customWidth="1"/>
    <col min="11" max="11" width="21" style="6" customWidth="1"/>
    <col min="12" max="16384" width="57.85546875" style="6"/>
  </cols>
  <sheetData>
    <row r="1" spans="1:11" ht="6.95" customHeight="1" x14ac:dyDescent="0.25">
      <c r="A1" s="63"/>
      <c r="B1" s="64"/>
      <c r="C1" s="64"/>
      <c r="D1" s="64"/>
      <c r="E1" s="64"/>
      <c r="F1" s="64"/>
      <c r="G1" s="64"/>
      <c r="H1" s="21"/>
      <c r="I1" s="21"/>
      <c r="J1" s="21"/>
      <c r="K1" s="21"/>
    </row>
    <row r="2" spans="1:11" ht="39" x14ac:dyDescent="0.25">
      <c r="A2" s="26" t="s">
        <v>26</v>
      </c>
      <c r="B2" s="26" t="s">
        <v>27</v>
      </c>
      <c r="C2" s="26" t="s">
        <v>28</v>
      </c>
      <c r="D2" s="26" t="s">
        <v>29</v>
      </c>
      <c r="E2" s="26" t="s">
        <v>30</v>
      </c>
      <c r="F2" s="26" t="s">
        <v>31</v>
      </c>
      <c r="G2" s="26" t="s">
        <v>32</v>
      </c>
      <c r="H2" s="26" t="s">
        <v>36</v>
      </c>
      <c r="I2" s="26" t="s">
        <v>33</v>
      </c>
      <c r="J2" s="26" t="s">
        <v>34</v>
      </c>
      <c r="K2" s="26" t="s">
        <v>114</v>
      </c>
    </row>
    <row r="3" spans="1:11" ht="15.75" x14ac:dyDescent="0.25">
      <c r="A3" s="27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30" hidden="1" x14ac:dyDescent="0.25">
      <c r="A4" s="8">
        <v>0</v>
      </c>
      <c r="B4" s="19" t="s">
        <v>38</v>
      </c>
      <c r="C4" s="8">
        <v>1</v>
      </c>
      <c r="D4" s="8">
        <f>(C4+E4)-1</f>
        <v>0</v>
      </c>
      <c r="E4" s="9">
        <v>0</v>
      </c>
      <c r="F4" s="9"/>
      <c r="G4" s="7"/>
      <c r="H4" s="7"/>
      <c r="I4" s="10"/>
      <c r="J4" s="10"/>
      <c r="K4" s="7"/>
    </row>
    <row r="5" spans="1:11" x14ac:dyDescent="0.25">
      <c r="A5" s="8">
        <f>A4 + 1</f>
        <v>1</v>
      </c>
      <c r="B5" s="7" t="s">
        <v>115</v>
      </c>
      <c r="C5" s="8">
        <f>D4+1</f>
        <v>1</v>
      </c>
      <c r="D5" s="8">
        <f>(C5+E5)-1</f>
        <v>4</v>
      </c>
      <c r="E5" s="9">
        <v>4</v>
      </c>
      <c r="F5" s="9" t="s">
        <v>40</v>
      </c>
      <c r="G5" s="19"/>
      <c r="H5" s="7"/>
      <c r="I5" s="10"/>
      <c r="J5" s="10"/>
      <c r="K5" s="7"/>
    </row>
    <row r="6" spans="1:11" ht="120" x14ac:dyDescent="0.25">
      <c r="A6" s="8">
        <f t="shared" ref="A6:A8" si="0">A5 + 1</f>
        <v>2</v>
      </c>
      <c r="B6" s="11" t="s">
        <v>116</v>
      </c>
      <c r="C6" s="8">
        <f t="shared" ref="C6:C8" si="1">D5+1</f>
        <v>5</v>
      </c>
      <c r="D6" s="8">
        <f>(C6+E6)-1</f>
        <v>5</v>
      </c>
      <c r="E6" s="12">
        <v>1</v>
      </c>
      <c r="F6" s="12" t="s">
        <v>127</v>
      </c>
      <c r="G6" s="11" t="s">
        <v>128</v>
      </c>
      <c r="H6" s="11" t="s">
        <v>127</v>
      </c>
      <c r="I6" s="13" t="s">
        <v>122</v>
      </c>
      <c r="J6" s="13" t="s">
        <v>127</v>
      </c>
      <c r="K6" s="11" t="s">
        <v>127</v>
      </c>
    </row>
    <row r="7" spans="1:11" x14ac:dyDescent="0.25">
      <c r="A7" s="8">
        <f t="shared" si="0"/>
        <v>3</v>
      </c>
      <c r="B7" s="14" t="s">
        <v>96</v>
      </c>
      <c r="C7" s="8">
        <f t="shared" si="1"/>
        <v>6</v>
      </c>
      <c r="D7" s="8">
        <f>D8-E8</f>
        <v>399</v>
      </c>
      <c r="E7" s="15">
        <f>(C8-D6)-1</f>
        <v>394</v>
      </c>
      <c r="F7" s="12" t="s">
        <v>40</v>
      </c>
      <c r="G7" s="11" t="s">
        <v>97</v>
      </c>
      <c r="H7" s="11" t="s">
        <v>98</v>
      </c>
      <c r="I7" s="13"/>
      <c r="J7" s="13"/>
      <c r="K7" s="11" t="s">
        <v>117</v>
      </c>
    </row>
    <row r="8" spans="1:11" x14ac:dyDescent="0.25">
      <c r="A8" s="8">
        <f t="shared" si="0"/>
        <v>4</v>
      </c>
      <c r="B8" s="14" t="s">
        <v>99</v>
      </c>
      <c r="C8" s="8">
        <f t="shared" si="1"/>
        <v>400</v>
      </c>
      <c r="D8" s="9">
        <v>400</v>
      </c>
      <c r="E8" s="12">
        <v>1</v>
      </c>
      <c r="F8" s="15" t="s">
        <v>40</v>
      </c>
      <c r="G8" s="14" t="s">
        <v>100</v>
      </c>
      <c r="H8" s="11" t="s">
        <v>101</v>
      </c>
      <c r="I8" s="13"/>
      <c r="J8" s="13"/>
      <c r="K8" s="11" t="s">
        <v>117</v>
      </c>
    </row>
    <row r="9" spans="1:11" x14ac:dyDescent="0.25">
      <c r="A9" s="62" t="s">
        <v>102</v>
      </c>
      <c r="B9" s="62"/>
      <c r="C9" s="62"/>
      <c r="D9" s="62"/>
      <c r="E9" s="62"/>
      <c r="F9" s="62"/>
      <c r="G9" s="62"/>
      <c r="H9" s="22"/>
      <c r="I9" s="22"/>
      <c r="J9" s="22"/>
      <c r="K9" s="22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5" priority="2">
      <formula>ISBLANK(A4)</formula>
    </cfRule>
  </conditionalFormatting>
  <conditionalFormatting sqref="K4:K8 B4:B8 E4:G8">
    <cfRule type="expression" dxfId="4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9D56AD27A7A4FA7FFDBC1B0490319" ma:contentTypeVersion="2" ma:contentTypeDescription="Create a new document." ma:contentTypeScope="" ma:versionID="e8a091a25e6e2431be763514633e1a6c">
  <xsd:schema xmlns:xsd="http://www.w3.org/2001/XMLSchema" xmlns:xs="http://www.w3.org/2001/XMLSchema" xmlns:p="http://schemas.microsoft.com/office/2006/metadata/properties" xmlns:ns2="cd03f0c8-8ed3-46e0-8ad1-2ac7f654781c" targetNamespace="http://schemas.microsoft.com/office/2006/metadata/properties" ma:root="true" ma:fieldsID="902fded2872699388037ed48e0697b62" ns2:_="">
    <xsd:import namespace="cd03f0c8-8ed3-46e0-8ad1-2ac7f6547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3f0c8-8ed3-46e0-8ad1-2ac7f654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129699-F023-479B-B679-91D0C57FC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03f0c8-8ed3-46e0-8ad1-2ac7f6547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CC7E1F-D72E-4073-A905-372C5C435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ABECFE-BCAD-48F1-A2BC-9CB43C742E7C}">
  <ds:schemaRefs>
    <ds:schemaRef ds:uri="http://schemas.microsoft.com/office/2006/documentManagement/types"/>
    <ds:schemaRef ds:uri="http://schemas.microsoft.com/office/2006/metadata/properties"/>
    <ds:schemaRef ds:uri="cd03f0c8-8ed3-46e0-8ad1-2ac7f654781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40</vt:i4>
      </vt:variant>
    </vt:vector>
  </HeadingPairs>
  <TitlesOfParts>
    <vt:vector size="51" baseType="lpstr">
      <vt:lpstr>Cover</vt:lpstr>
      <vt:lpstr>General Information</vt:lpstr>
      <vt:lpstr>Detail Layout</vt:lpstr>
      <vt:lpstr>Trailer Layout</vt:lpstr>
      <vt:lpstr>Detail Layout (2)</vt:lpstr>
      <vt:lpstr>Trailer Layout (2)</vt:lpstr>
      <vt:lpstr>Detail Layout (3)</vt:lpstr>
      <vt:lpstr>Trailer Layout (3)</vt:lpstr>
      <vt:lpstr>Detail Layout (4)</vt:lpstr>
      <vt:lpstr>Trailer Layout (4)</vt:lpstr>
      <vt:lpstr>Data</vt:lpstr>
      <vt:lpstr>IntroSplash</vt:lpstr>
      <vt:lpstr>LayoutStyle</vt:lpstr>
      <vt:lpstr>'Detail Layout'!OLE_LINK1</vt:lpstr>
      <vt:lpstr>'Detail Layout (2)'!OLE_LINK1</vt:lpstr>
      <vt:lpstr>'Detail Layout (3)'!OLE_LINK1</vt:lpstr>
      <vt:lpstr>'Detail Layout (4)'!OLE_LINK1</vt:lpstr>
      <vt:lpstr>'Trailer Layout'!OLE_LINK1</vt:lpstr>
      <vt:lpstr>'Trailer Layout (2)'!OLE_LINK1</vt:lpstr>
      <vt:lpstr>'Trailer Layout (3)'!OLE_LINK1</vt:lpstr>
      <vt:lpstr>'Trailer Layout (4)'!OLE_LINK1</vt:lpstr>
      <vt:lpstr>'Detail Layout'!Print_Area</vt:lpstr>
      <vt:lpstr>'Detail Layout (2)'!Print_Area</vt:lpstr>
      <vt:lpstr>'Detail Layout (3)'!Print_Area</vt:lpstr>
      <vt:lpstr>'Detail Layout (4)'!Print_Area</vt:lpstr>
      <vt:lpstr>'General Information'!Print_Area</vt:lpstr>
      <vt:lpstr>'Trailer Layout'!Print_Area</vt:lpstr>
      <vt:lpstr>'Trailer Layout (2)'!Print_Area</vt:lpstr>
      <vt:lpstr>'Trailer Layout (3)'!Print_Area</vt:lpstr>
      <vt:lpstr>'Trailer Layout (4)'!Print_Area</vt:lpstr>
      <vt:lpstr>'Detail Layout'!Print_Titles</vt:lpstr>
      <vt:lpstr>'Detail Layout (2)'!Print_Titles</vt:lpstr>
      <vt:lpstr>'Detail Layout (3)'!Print_Titles</vt:lpstr>
      <vt:lpstr>'Detail Layout (4)'!Print_Titles</vt:lpstr>
      <vt:lpstr>'Trailer Layout'!Print_Titles</vt:lpstr>
      <vt:lpstr>'Trailer Layout (2)'!Print_Titles</vt:lpstr>
      <vt:lpstr>'Trailer Layout (3)'!Print_Titles</vt:lpstr>
      <vt:lpstr>'Trailer Layout (4)'!Print_Titles</vt:lpstr>
      <vt:lpstr>ProtectedCols</vt:lpstr>
      <vt:lpstr>'Trailer Layout (2)'!ProtectedRows</vt:lpstr>
      <vt:lpstr>'Trailer Layout (3)'!ProtectedRows</vt:lpstr>
      <vt:lpstr>'Trailer Layout (4)'!ProtectedRows</vt:lpstr>
      <vt:lpstr>ProtectedRows</vt:lpstr>
      <vt:lpstr>'Detail Layout (2)'!StaticContent</vt:lpstr>
      <vt:lpstr>'Detail Layout (3)'!StaticContent</vt:lpstr>
      <vt:lpstr>'Detail Layout (4)'!StaticContent</vt:lpstr>
      <vt:lpstr>StaticContent</vt:lpstr>
      <vt:lpstr>'Trailer Layout (2)'!StaticContentTRL</vt:lpstr>
      <vt:lpstr>'Trailer Layout (3)'!StaticContentTRL</vt:lpstr>
      <vt:lpstr>'Trailer Layout (4)'!StaticContentTRL</vt:lpstr>
      <vt:lpstr>StaticContentTRL</vt:lpstr>
    </vt:vector>
  </TitlesOfParts>
  <Manager/>
  <Company>Thomson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Biometric Functional Specification (Employer)</dc:title>
  <dc:subject/>
  <dc:creator>C Alexander</dc:creator>
  <cp:keywords/>
  <dc:description/>
  <cp:lastModifiedBy>Bucaida, Beth - ETF</cp:lastModifiedBy>
  <cp:revision/>
  <cp:lastPrinted>2022-05-03T17:29:26Z</cp:lastPrinted>
  <dcterms:created xsi:type="dcterms:W3CDTF">2014-06-11T18:28:16Z</dcterms:created>
  <dcterms:modified xsi:type="dcterms:W3CDTF">2022-05-03T18:30:36Z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0x0101000A39D56AD27A7A4FA7FFDBC1B0490319</vt:lpwstr>
  </property>
  <property fmtid="{D5CDD505-2E9C-101B-9397-08002B2CF9AE}" pid="3" name="Category">
    <vt:lpwstr>6;#Implementation|84612a7b-e2eb-46b9-a16f-d1c039911be7</vt:lpwstr>
  </property>
  <property fmtid="{D5CDD505-2E9C-101B-9397-08002B2CF9AE}" pid="4" name="Training Course">
    <vt:lpwstr/>
  </property>
</Properties>
</file>