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Finance\Procurement\Contract-R\Contract\ETB\ETB0047-49 - Wellness &amp; DM RFPs\2. RFP - FINAL Documents\"/>
    </mc:Choice>
  </mc:AlternateContent>
  <xr:revisionPtr revIDLastSave="0" documentId="13_ncr:1_{E5DD23DF-48FF-4961-9C83-55D8C73D2C42}" xr6:coauthVersionLast="47" xr6:coauthVersionMax="47" xr10:uidLastSave="{00000000-0000-0000-0000-000000000000}"/>
  <bookViews>
    <workbookView xWindow="-120" yWindow="-120" windowWidth="29040" windowHeight="15840" activeTab="4" xr2:uid="{00000000-000D-0000-FFFF-FFFF00000000}"/>
  </bookViews>
  <sheets>
    <sheet name="Cover" sheetId="7" r:id="rId1"/>
    <sheet name="General Information" sheetId="9" r:id="rId2"/>
    <sheet name="HRA Standard Fields" sheetId="3" r:id="rId3"/>
    <sheet name="HRA Custom Fields" sheetId="4" r:id="rId4"/>
    <sheet name="Additional Demographics" sheetId="5" r:id="rId5"/>
    <sheet name="Trailer Record" sheetId="10" r:id="rId6"/>
  </sheets>
  <externalReferences>
    <externalReference r:id="rId7"/>
    <externalReference r:id="rId8"/>
  </externalReferences>
  <definedNames>
    <definedName name="_xlnm._FilterDatabase" localSheetId="3" hidden="1">'HRA Custom Fields'!$A$1:$I$1</definedName>
    <definedName name="_xlnm._FilterDatabase" localSheetId="2" hidden="1">'HRA Standard Fields'!$A$1:$I$87</definedName>
    <definedName name="EndOfLayout">#REF!</definedName>
    <definedName name="FieldPos">#REF!</definedName>
    <definedName name="NonStaticContent">'[1]Detail Layout'!$J:$J,'[1]Detail Layout'!#REF!</definedName>
    <definedName name="_xlnm.Print_Area" localSheetId="1">'General Information'!$A$1:$M$38</definedName>
    <definedName name="_xlnm.Print_Area" localSheetId="3">'HRA Custom Fields'!$A$1:$I$13</definedName>
    <definedName name="ProtectedRows">'[1]Trailer Layout'!$1:$4,'[1]Trailer Layout'!$8:$10</definedName>
    <definedName name="TestArea1">#REF!</definedName>
    <definedName name="TotRecLen_Dtl_1">'[2]Detail Layout'!$D$133</definedName>
    <definedName name="TotRecLen_Trl_1">'[2]Trailer Layout'!$D$10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4" l="1"/>
  <c r="E3" i="4" s="1"/>
  <c r="D4" i="4" s="1"/>
  <c r="E4" i="4" s="1"/>
  <c r="D5" i="4" s="1"/>
  <c r="E5" i="4" s="1"/>
  <c r="E6" i="4" s="1"/>
  <c r="D7" i="4" s="1"/>
  <c r="E7" i="4" s="1"/>
  <c r="E8" i="4" s="1"/>
  <c r="D9" i="4" s="1"/>
  <c r="E9" i="4" s="1"/>
  <c r="D6" i="10"/>
  <c r="C7" i="10" s="1"/>
  <c r="A4" i="10"/>
  <c r="A5" i="10" s="1"/>
  <c r="A6" i="10" s="1"/>
  <c r="A7" i="10" s="1"/>
  <c r="D3" i="10"/>
  <c r="C4" i="10" s="1"/>
  <c r="D4" i="10" s="1"/>
  <c r="C5" i="10" s="1"/>
  <c r="D5" i="10" s="1"/>
  <c r="C6" i="10" s="1"/>
  <c r="E10" i="4" l="1"/>
  <c r="D11" i="4" s="1"/>
  <c r="E11" i="4" s="1"/>
  <c r="E6" i="10"/>
  <c r="E2" i="3" l="1"/>
  <c r="D3" i="3" s="1"/>
  <c r="E3" i="3" s="1"/>
  <c r="D4" i="3" s="1"/>
  <c r="E4" i="3" s="1"/>
  <c r="D5" i="3" s="1"/>
  <c r="E5" i="3" s="1"/>
  <c r="D6" i="3" s="1"/>
  <c r="E6" i="3" s="1"/>
  <c r="D7" i="3" s="1"/>
  <c r="E7" i="3" s="1"/>
  <c r="D8" i="3" s="1"/>
  <c r="E8" i="3" s="1"/>
  <c r="D9" i="3" s="1"/>
  <c r="E9" i="3" s="1"/>
  <c r="D10" i="3" s="1"/>
  <c r="E10" i="3" s="1"/>
  <c r="D11" i="3" s="1"/>
  <c r="E11" i="3" s="1"/>
  <c r="D12" i="3" s="1"/>
  <c r="E12" i="3" s="1"/>
  <c r="D13" i="3" s="1"/>
  <c r="E13" i="3" s="1"/>
  <c r="D14" i="3" s="1"/>
  <c r="E14" i="3" s="1"/>
  <c r="D15" i="3" s="1"/>
  <c r="E15" i="3" s="1"/>
  <c r="D16" i="3" s="1"/>
  <c r="E16" i="3" s="1"/>
  <c r="D17" i="3" s="1"/>
  <c r="E17" i="3" s="1"/>
  <c r="D18" i="3" s="1"/>
  <c r="E18" i="3" s="1"/>
  <c r="D19" i="3" s="1"/>
  <c r="E19" i="3" s="1"/>
  <c r="D20" i="3" s="1"/>
  <c r="E20" i="3" s="1"/>
  <c r="D21" i="3" s="1"/>
  <c r="E21" i="3" s="1"/>
  <c r="D22" i="3" s="1"/>
  <c r="E22" i="3" s="1"/>
  <c r="D23" i="3" s="1"/>
  <c r="E23" i="3" s="1"/>
  <c r="D24" i="3" s="1"/>
  <c r="E24" i="3" s="1"/>
  <c r="D25" i="3" s="1"/>
  <c r="E25" i="3" s="1"/>
  <c r="D26" i="3" s="1"/>
  <c r="E26" i="3" s="1"/>
  <c r="D27" i="3" s="1"/>
  <c r="E27" i="3" s="1"/>
  <c r="D28" i="3" s="1"/>
  <c r="E28" i="3" s="1"/>
  <c r="D29" i="3" s="1"/>
  <c r="E29" i="3" s="1"/>
  <c r="D30" i="3" s="1"/>
  <c r="E30" i="3" s="1"/>
  <c r="D31" i="3" s="1"/>
  <c r="E31" i="3" s="1"/>
  <c r="D32" i="3" s="1"/>
  <c r="E32" i="3" s="1"/>
  <c r="D33" i="3" s="1"/>
  <c r="E33" i="3" s="1"/>
  <c r="D34" i="3" s="1"/>
  <c r="E34" i="3" s="1"/>
  <c r="D35" i="3" s="1"/>
  <c r="E35" i="3" s="1"/>
  <c r="D36" i="3" s="1"/>
  <c r="E36" i="3" s="1"/>
  <c r="D37" i="3" s="1"/>
  <c r="E37" i="3" s="1"/>
  <c r="D38" i="3" s="1"/>
  <c r="E38" i="3" s="1"/>
  <c r="D39" i="3" s="1"/>
  <c r="E39" i="3" s="1"/>
  <c r="D40" i="3" s="1"/>
  <c r="E40" i="3" s="1"/>
  <c r="D41" i="3" s="1"/>
  <c r="E41" i="3" s="1"/>
  <c r="D42" i="3" s="1"/>
  <c r="E42" i="3" s="1"/>
  <c r="D43" i="3" s="1"/>
  <c r="E43" i="3" s="1"/>
  <c r="D44" i="3" s="1"/>
  <c r="E44" i="3" s="1"/>
  <c r="D45" i="3" s="1"/>
  <c r="E45" i="3" s="1"/>
  <c r="D46" i="3" s="1"/>
  <c r="E46" i="3" s="1"/>
  <c r="D47" i="3" s="1"/>
  <c r="E47" i="3" s="1"/>
  <c r="D48" i="3" s="1"/>
  <c r="E48" i="3" s="1"/>
  <c r="D49" i="3" s="1"/>
  <c r="E49" i="3" s="1"/>
  <c r="D50" i="3" s="1"/>
  <c r="E50" i="3" s="1"/>
  <c r="D51" i="3" s="1"/>
  <c r="E51" i="3" s="1"/>
  <c r="D52" i="3" s="1"/>
  <c r="E52" i="3" s="1"/>
  <c r="D53" i="3" s="1"/>
  <c r="E53" i="3" s="1"/>
  <c r="D54" i="3" s="1"/>
  <c r="E54" i="3" s="1"/>
  <c r="D55" i="3" s="1"/>
  <c r="E55" i="3" s="1"/>
  <c r="D56" i="3" s="1"/>
  <c r="E56" i="3" s="1"/>
  <c r="D57" i="3" s="1"/>
  <c r="E57" i="3" s="1"/>
  <c r="D58" i="3" s="1"/>
  <c r="E58" i="3" s="1"/>
  <c r="D59" i="3" s="1"/>
  <c r="E59" i="3" s="1"/>
  <c r="D60" i="3" s="1"/>
  <c r="E60" i="3" s="1"/>
  <c r="D61" i="3" s="1"/>
  <c r="E61" i="3" s="1"/>
  <c r="D62" i="3" s="1"/>
  <c r="E62" i="3" s="1"/>
  <c r="D63" i="3" s="1"/>
  <c r="E63" i="3" s="1"/>
  <c r="D64" i="3" s="1"/>
  <c r="E64" i="3" s="1"/>
  <c r="D65" i="3" s="1"/>
  <c r="E65" i="3" s="1"/>
  <c r="D66" i="3" s="1"/>
  <c r="E66" i="3" s="1"/>
  <c r="D67" i="3" s="1"/>
  <c r="E67" i="3" s="1"/>
  <c r="D68" i="3" s="1"/>
  <c r="E68" i="3" s="1"/>
  <c r="D69" i="3" s="1"/>
  <c r="E69" i="3" s="1"/>
  <c r="D70" i="3" s="1"/>
  <c r="E70" i="3" s="1"/>
  <c r="D71" i="3" s="1"/>
  <c r="E71" i="3" s="1"/>
  <c r="D72" i="3" s="1"/>
  <c r="E72" i="3" s="1"/>
  <c r="D73" i="3" s="1"/>
  <c r="E73" i="3" s="1"/>
  <c r="D74" i="3" s="1"/>
  <c r="E74" i="3" s="1"/>
  <c r="D75" i="3" s="1"/>
  <c r="E75" i="3" s="1"/>
  <c r="D76" i="3" s="1"/>
  <c r="E76" i="3" s="1"/>
  <c r="D77" i="3" s="1"/>
  <c r="E77" i="3" s="1"/>
  <c r="D78" i="3" s="1"/>
  <c r="E78" i="3" s="1"/>
  <c r="D79" i="3" s="1"/>
  <c r="E79" i="3" s="1"/>
  <c r="D80" i="3" s="1"/>
  <c r="E80" i="3" s="1"/>
  <c r="D81" i="3" s="1"/>
  <c r="E81" i="3" s="1"/>
  <c r="D82" i="3" s="1"/>
  <c r="E82" i="3" s="1"/>
  <c r="D83" i="3" s="1"/>
  <c r="E83" i="3" s="1"/>
  <c r="D84" i="3" s="1"/>
  <c r="E84" i="3" s="1"/>
  <c r="D85" i="3" s="1"/>
  <c r="E85" i="3" s="1"/>
  <c r="D86" i="3" s="1"/>
  <c r="E86" i="3" s="1"/>
  <c r="E2" i="5" l="1"/>
  <c r="D3" i="5" s="1"/>
  <c r="E3" i="5" s="1"/>
  <c r="D4" i="5" s="1"/>
  <c r="E4" i="5" s="1"/>
  <c r="D5" i="5" s="1"/>
  <c r="E5" i="5" s="1"/>
  <c r="E7" i="5" s="1"/>
  <c r="D8" i="5" s="1"/>
  <c r="E8" i="5" s="1"/>
  <c r="D9" i="5" s="1"/>
  <c r="E9" i="5" s="1"/>
  <c r="D87" i="3"/>
  <c r="E87" i="3" s="1"/>
  <c r="D88" i="3" s="1"/>
  <c r="E88" i="3" s="1"/>
  <c r="D89" i="3" s="1"/>
  <c r="E89" i="3" s="1"/>
</calcChain>
</file>

<file path=xl/sharedStrings.xml><?xml version="1.0" encoding="utf-8"?>
<sst xmlns="http://schemas.openxmlformats.org/spreadsheetml/2006/main" count="590" uniqueCount="318">
  <si>
    <t>DESCRIPTION/GENERAL INFORMATION</t>
  </si>
  <si>
    <t>FILE/DATA FORMATTING AND SUBMISSION</t>
  </si>
  <si>
    <t>DATA SUBMISSION</t>
  </si>
  <si>
    <t>FILE FORMAT</t>
  </si>
  <si>
    <t>• Fixed-Record Length, ASCII File</t>
  </si>
  <si>
    <t>• Contains Detail (Data) Layout and Trailer Layout for each layout group</t>
  </si>
  <si>
    <t>CHARACTER FIELDS</t>
  </si>
  <si>
    <t>• Includes A - Z (lower or upper case), 0 – 9, and spaces
• Left justified, right blank/space filled
• Unrecorded or missing values in character fields are blank/spaces</t>
  </si>
  <si>
    <t>DATE FIELDS</t>
  </si>
  <si>
    <t>• Format of all dates should be MM/DD/CCYY</t>
  </si>
  <si>
    <t>NUMERIC FIELDS</t>
  </si>
  <si>
    <t>• All numeric fields should be right-justified and left zero-filled
• Unrecorded or missing values in numeric fields should be set to zero</t>
  </si>
  <si>
    <t>FINANCIAL FIELDS</t>
  </si>
  <si>
    <r>
      <t xml:space="preserve">• All financial fields should be right-justified and left zero-filled
• IBM Watson Health prefers to receive both dollars and cents, with an implied decimal
   point before the last two digits in the data.  For example:     "1234567" would represent $12,345.67
            </t>
    </r>
    <r>
      <rPr>
        <i/>
        <sz val="11"/>
        <color theme="1"/>
        <rFont val="Calibri"/>
        <family val="2"/>
      </rPr>
      <t>Please do not include an actual decimal point in the data.</t>
    </r>
    <r>
      <rPr>
        <sz val="10"/>
        <rFont val="Arial"/>
        <family val="2"/>
      </rPr>
      <t xml:space="preserve">
• Negative signs should be the leading value in the first position. For example:    "-1234567" would represent -$12,345.67
• Unrecorded or missing values in numeric fields should be zero  (000 to accommodate the 2-digit implied decimal)</t>
    </r>
  </si>
  <si>
    <t>INVALID CHARACTERS</t>
  </si>
  <si>
    <t>Please note that the following characters should not be included in the data or the descriptions in the data dictionary.</t>
  </si>
  <si>
    <t>*</t>
  </si>
  <si>
    <t>!</t>
  </si>
  <si>
    <t>?</t>
  </si>
  <si>
    <t>%</t>
  </si>
  <si>
    <t>_</t>
  </si>
  <si>
    <t>(under score)</t>
  </si>
  <si>
    <t>,</t>
  </si>
  <si>
    <t>(comma)</t>
  </si>
  <si>
    <t>Field #</t>
  </si>
  <si>
    <t>Column Name</t>
  </si>
  <si>
    <t>Length</t>
  </si>
  <si>
    <t>Start</t>
  </si>
  <si>
    <t>End</t>
  </si>
  <si>
    <t>Type</t>
  </si>
  <si>
    <t>Definition</t>
  </si>
  <si>
    <t>Family ID/Employee SSN</t>
  </si>
  <si>
    <t>Character</t>
  </si>
  <si>
    <t>Critical</t>
  </si>
  <si>
    <t>Participant Date of Birth</t>
  </si>
  <si>
    <t>Date</t>
  </si>
  <si>
    <t>MM/DD/YYYY format</t>
  </si>
  <si>
    <t>Participant Gender</t>
  </si>
  <si>
    <t>Gender of the person. M or F</t>
  </si>
  <si>
    <t>The IBM Advantage Suite standard code for the health risk appraisal question: In the past 12 months, how many days of work have you missed due to personal illness or injury (regardless of time-off benefits)?</t>
  </si>
  <si>
    <t>Code Description
1 = Zero
2 2 = 1-2 days
3 3 = 3-5 days
4 4 = 6-10 days
5 5 = 11-15 days
6 6 = 16+ days
9 9 = Unknown or NA</t>
  </si>
  <si>
    <t>Non-Critical</t>
  </si>
  <si>
    <t>HRA Absence Question Days Fam
Code</t>
  </si>
  <si>
    <t>The IBM Advantage Suite standard code for the health risk appraisal question: In the past 12 months, how many days of work have you missed due to taking care of a sick or disabled family member?</t>
  </si>
  <si>
    <t>HRA Absence Question Hours Code</t>
  </si>
  <si>
    <t>The IBM Advantage Suite standard code for the health risk appraisal question: During the past 7 days, how many hours did you miss from work because of your health problems (including sick days, days you were late or left early)?</t>
  </si>
  <si>
    <t>Code Description
0 0 = Zero
1 = 1-8
2 2 = 9-16
3 3 = 17-24
4 4 = 25-32
5 5 = 33-40
6 6 = 41+
9 9 = Unknown or NA</t>
  </si>
  <si>
    <t>The IBM Advantage Suite standard code for the health risk appraisal question: During the past 4 weeks, how many days did your health problems affect your productivity at work?</t>
  </si>
  <si>
    <t>HRA Alcohol Change Readiness
Code</t>
  </si>
  <si>
    <t>The IBM Advantage Suite standard code of the readiness to change for alcohol intake as reported on the health risk appraisal survey.</t>
  </si>
  <si>
    <t>Code Description
1 = Acting 6+ months
2 2 = Acting &lt; 6 months
3 3 = Intend to act in 30 days
4 4 = Intend to act in 6 months
5 5 = No intention to act
9 9 = Unknown or not applicable</t>
  </si>
  <si>
    <t>HRA Alcohol Risk Indicator</t>
  </si>
  <si>
    <t>The IBM Advantage Suite standard that indicates a health risk for alcohol intake. Value is Y if male respondent has greater than 14 drinks per week or if female respondent has greater than 7 drinks per week.</t>
  </si>
  <si>
    <t>HRA Alcohol Risk Level Code</t>
  </si>
  <si>
    <t>The code or description of the risk level category for alcohol intake as reported on the health risk appraisal survey.</t>
  </si>
  <si>
    <t>HRA Alcohol Question Days Code</t>
  </si>
  <si>
    <t>The IBM Advantage Suite standard code for the health risk appraisal question: In a typical week, on how many days do you drink an alcoholic beverage?</t>
  </si>
  <si>
    <t>Code Description
0 0 = rarely or never; 0 drinks
1 = 1 day or less; &lt;1 drink
2 2 = 2-3 days; 1-2 drinks
3 3 = 4 or more days; &gt;2 drinks
9 9 = Unknown or NA</t>
  </si>
  <si>
    <t>HRA Alcohol Question Number Code</t>
  </si>
  <si>
    <t>The IBM Advantage Suite standard code for the health risk appraisal question: How many alcoholic drinks do you consume per day? One drink is 12 oz beer, 5 oz wine, or 1.5 oz liquor.</t>
  </si>
  <si>
    <t>HRA Body Mass Index</t>
  </si>
  <si>
    <t>Numeric</t>
  </si>
  <si>
    <t>The body mass index (BMI) of the person, as reported on the health risk appraisal survey, or as calculated from the reported height and weight.</t>
  </si>
  <si>
    <t>HRA Blood Pressure Risk Indicator</t>
  </si>
  <si>
    <t>The IBM Advantage Suite standard that indicates a health risk for blood pressure. Value is Y if systolic is greater than or equal to 140 or if diastolic is greater than or equal to 90 or if person has been told they have high blood pressure.</t>
  </si>
  <si>
    <t>Y/N</t>
  </si>
  <si>
    <t>HRA Blood Pressure Risk Level Code</t>
  </si>
  <si>
    <t>The code or description of the risk level category for blood pressure as reported on the health risk appraisal survey.</t>
  </si>
  <si>
    <t>L = Low, M = Moderate, H = High</t>
  </si>
  <si>
    <t>HRA Cholesterol Risk Indicator</t>
  </si>
  <si>
    <t>The IBM Advantage Suite standard that indicates a health risk for total, HDL or LDL cholesterol. Value is Y if total cholesterol is greater than 199.</t>
  </si>
  <si>
    <t>HRA Cholesterol Risk Level Code</t>
  </si>
  <si>
    <t>The code or description of the risk level category for total cholesterol as reported on the health risk appraisal survey.</t>
  </si>
  <si>
    <t>HRA Cholesterol Total</t>
  </si>
  <si>
    <t>The total cholesterol of the person, as reported on the Health Risk Appraisal (HRA) record.</t>
  </si>
  <si>
    <t>HRA Depression Risk Level Code</t>
  </si>
  <si>
    <t>The code or description of the risk level category for depression as assigned by the HRA vendor based on the HRA survey results.</t>
  </si>
  <si>
    <t>HRA Depression Risk Indicator</t>
  </si>
  <si>
    <t xml:space="preserve">0=No
1=Yes
</t>
  </si>
  <si>
    <t>The IBM Advantage Suite standard that indicates a health risk for depression.</t>
  </si>
  <si>
    <t>HRA Blood Pressure Diastolic</t>
  </si>
  <si>
    <t>The diastolic blood pressure of the person, as reported on the Health Risk Appraisal (HRA) record.</t>
  </si>
  <si>
    <t>HRA Exercise Change Readiness
Code</t>
  </si>
  <si>
    <t>The IBM Advantage Suite standard code of the readiness to change for exercise as reported on the health risk appraisal survey.</t>
  </si>
  <si>
    <t>HRA Exercise Risk Indicator</t>
  </si>
  <si>
    <t>The IBM Advantage Suite standard that indicates a health risk for exercise. Value is Y if less than 60 minutes of vigorous exercise per week.</t>
  </si>
  <si>
    <t>HRA Exercise Risk Level Code</t>
  </si>
  <si>
    <t>The code or description of the risk level category for exercise as reported on the health risk appraisal survey.</t>
  </si>
  <si>
    <t>HRA Exercise Question Frequency</t>
  </si>
  <si>
    <t>The health risk appraisal question: How many days (0-7) per week do you exercise for 20 minutes or more?</t>
  </si>
  <si>
    <t>HRA General Health Risk Level Code</t>
  </si>
  <si>
    <t>The code or description of the risk level category for general health status as reported on the health risk appraisal survey.</t>
  </si>
  <si>
    <t>HRA Glucose Fasting Indicator</t>
  </si>
  <si>
    <t>HRA Glucose Risk Indicator</t>
  </si>
  <si>
    <t>HRA Glucose Risk Level Code</t>
  </si>
  <si>
    <t>The code or description of the risk level category for blood glucose as reported on the health risk appraisal survey.</t>
  </si>
  <si>
    <t>HRA Glucose</t>
  </si>
  <si>
    <t>The blood glucose level of the person, as reported on the Health Risk Appraisal (HRA) record.</t>
  </si>
  <si>
    <t>HRA Cholesterol HDL</t>
  </si>
  <si>
    <t>The HDL cholesterol of the person, as reported on the Health Risk Appraisal (HRA) record.</t>
  </si>
  <si>
    <t>HRA Height</t>
  </si>
  <si>
    <t>The height (in inches) of the person, as reported on the Health Risk Appraisal (HRA) record.</t>
  </si>
  <si>
    <t>HRA BMI Group Code</t>
  </si>
  <si>
    <t>The IBM Advantage Suite groupings code of the body mass index (BMI) values, as reported on the health risk survey or as calculated from the reported height and weight.</t>
  </si>
  <si>
    <t>Code Description
1 Low weight &lt; 18.5
2 Normal weight 18.5-24.9
3 Overweight 25.0-29.9
4 Obese, class I 30.0-34.9
5 Obese, class II 35.0-39.9
6 Obese, class III &gt;= 40</t>
  </si>
  <si>
    <t>HRA Cholesterol Group Code</t>
  </si>
  <si>
    <t>The IBM Advantage Suite groupings code of the total cholesterol values, as reported on the health risk survey.</t>
  </si>
  <si>
    <t>Code Description
1 Normal &lt; 200
2 Borderline 200-239
3 High &gt;= 240</t>
  </si>
  <si>
    <t>HRA BP Diastolic Group Code</t>
  </si>
  <si>
    <t>The IBM Advantage Suite groupings code of the diastolic blood pressure values, as reported on the health risk survey.</t>
  </si>
  <si>
    <t>Code Description
1 Normal &lt; 80
2 Stage 1 Hypertension 80-89
3 Stage 2 Hypertension 90-119
4 Hypertensive Crisis &gt;= 120</t>
  </si>
  <si>
    <t>HRA Glucose Group Code</t>
  </si>
  <si>
    <t>The IBM Advantage Suite groupings code of the fasting blood glucose values, as reported on the health risk survey.</t>
  </si>
  <si>
    <t>Code Description
1 Normal &lt; 100
2 Pre Diabetes 100-125
3 Diabetes &gt;= 126</t>
  </si>
  <si>
    <t>HRA HDL Group Code</t>
  </si>
  <si>
    <t>The IBM Advantage Suite groupings code of the HDL cholesterol values, as reported on the health risk survey.</t>
  </si>
  <si>
    <t>Code Description
1 Low &lt; 40 for M, &lt; 50 for F
2 Optimal 40-49 for M, 50-59 for F
3 High &gt;= 50 for M, &gt;= 60 for F</t>
  </si>
  <si>
    <t>HRA LDL Group Code</t>
  </si>
  <si>
    <t>The IBM Advantage Suite groupings code of the LDL cholesterol values, as reported on the health risk survey.</t>
  </si>
  <si>
    <t>Code Description
1 Optimal &lt; 100
2 Near Optimal 100-129
3 Borderline High 130-159
4 High 160-189
5 Very High &gt;= 190</t>
  </si>
  <si>
    <t>HRA BP Systolic Group Code</t>
  </si>
  <si>
    <t>The IBM Advantage Suite groupings code of the systolic blood pressure values, as reported on the health risk survey.</t>
  </si>
  <si>
    <t>Code Description
1 Normal &lt; 120
2 Pre Hypertension 120-129
3 Stage 1 Hypertension 130-139
4 Stage 2 Hypertension &gt;= 140
5 Hypertensive Crisis &gt;= 180</t>
  </si>
  <si>
    <t>HRA Truven Version Code</t>
  </si>
  <si>
    <t>The version code of the criteria used to assign the Truven Risk indicators.</t>
  </si>
  <si>
    <t>HRA Total Risk Flag Count</t>
  </si>
  <si>
    <t>The total of all the risk indicator flags that were set to Y, including alcohol, blood pressure, cholesterol, exercise, glucose, mental health, nutrition, safety, sleep, smoking, and weight.</t>
  </si>
  <si>
    <t>HRA Total Risk Score</t>
  </si>
  <si>
    <t>An overall total risk score as reported on the health risk appraisal survey.</t>
  </si>
  <si>
    <t>HRA Triglyceride Group Code</t>
  </si>
  <si>
    <t>The IBM Advantage Suite groupings code of the triglycerides values, as reported on the health risk survey.</t>
  </si>
  <si>
    <t>Code Description
1 Normal &lt; 150
2 Borderline High 150-199
3 High 200-499
4 Very High &gt;= 500</t>
  </si>
  <si>
    <t>HRA Waist Circumference</t>
  </si>
  <si>
    <t>The waist circumference (in inches) of the person, as reported on the health risk appraisal survey.</t>
  </si>
  <si>
    <t>HRA Waist Group Code</t>
  </si>
  <si>
    <t>The IBM Advantage Suite groupings code of the waist circumference values, as reported on the health risk survey. Waist circumference is the criteria for defining abdominal obesity.</t>
  </si>
  <si>
    <t>Code Description
1 Normal &lt;= 40in for M, &lt;= 35in for F
2 High Risk &gt; 40in for M, &gt; 35in for F</t>
  </si>
  <si>
    <t>HRA Cholesterol LDL</t>
  </si>
  <si>
    <t>The LDL cholesterol of the person, as reported on the Health Risk Appraisal (HRA) record.</t>
  </si>
  <si>
    <t>HRA Mental Health Risk Indicator</t>
  </si>
  <si>
    <t>The IBM Advantage Suite standard that indicates a health risk for mental health.</t>
  </si>
  <si>
    <t>HRA Mental Health Risk Level Code</t>
  </si>
  <si>
    <t>The code or description of the risk level category for mental health status as reported on the health risk appraisal survey.</t>
  </si>
  <si>
    <t>The IBM Advantage Suite standard code for the health risk appraisal question: How do you currently feel you are coping with life?</t>
  </si>
  <si>
    <t>Code Description
1 = Seldom stressed, coping well
2 2 = Sometimes stressed, coping well
3 3 = Stressed, coping well
4 4 = Sometimes stressed, trouble coping
5 5 = Often stressed, trouble coping
9 9 = Unknown or NA</t>
  </si>
  <si>
    <t>Non-Critical, but preferred</t>
  </si>
  <si>
    <t>The health risk appraisal question: Do you currently suffer from depression, anxiety, or other mental health issues (yes or no)?</t>
  </si>
  <si>
    <t>The IBM Advantage Suite standard code for the health risk appraisal question: How often do you feel anxious or depressed?</t>
  </si>
  <si>
    <t>Code Description
1 = Quite often or always
2 2 = Sometimes
3 3 = Rarely or never
9 9 = Unknown or NA</t>
  </si>
  <si>
    <t>The health risk appraisal question: During the past 6 months, as a result of emotional problems, have you had any difficulties with your work or other regular daily activities (yes or no)?</t>
  </si>
  <si>
    <t>HRA Nutrition Change Readiness
Code</t>
  </si>
  <si>
    <t>The IBM Advantage Suite standard code of the readiness to change for nutrition as reported on the health risk appraisal survey.</t>
  </si>
  <si>
    <t>HRA Nutrition Risk Indicator</t>
  </si>
  <si>
    <t>The IBM Advantage Suite standard that indicates a health risk for nutrition. Value is Y if servings of fruits and vegetables are less than 5 per day.</t>
  </si>
  <si>
    <t>HRA Nutrition Risk Level Code</t>
  </si>
  <si>
    <t>The code or description of the risk level category for nutrition as reported on the health risk appraisal survey.</t>
  </si>
  <si>
    <t>HRA Nutrition Question Fruit Veg</t>
  </si>
  <si>
    <t>The health risk appraisal question: How many servings of fruits and vegetables do you consume per day? Values are 1-5, with 1=1 or less and 5=5 or more.</t>
  </si>
  <si>
    <t>Values are 1-5, with 1=1 or less and 5=5 or more.</t>
  </si>
  <si>
    <t>HRA Completion Date</t>
  </si>
  <si>
    <t>The date the HRA was completed. This date identifies the Paid Category for IBM Advantage Suite reporting.</t>
  </si>
  <si>
    <t>HRA Pregnant Indicator</t>
  </si>
  <si>
    <t>The indicator for pregnancy in women as reported on the health risk appraisal survey.</t>
  </si>
  <si>
    <t>HRA Prevention Risk Level Code</t>
  </si>
  <si>
    <t>The code or description of the risk level category for prevention and self care as reported on the health risk appraisal survey.</t>
  </si>
  <si>
    <t>HRA Safety Risk Indicator</t>
  </si>
  <si>
    <t>The IBM Advantage Suite standard that indicates a health risk for safety.</t>
  </si>
  <si>
    <t>HRA Safety Risk Level Code</t>
  </si>
  <si>
    <t>The code or description of the risk level category for safety as reported on the health risk appraisal survey.</t>
  </si>
  <si>
    <t>The IBM Advantage Suite standard code for the health risk appraisal question: How often do you drink and drive, or ride with a driver who may have had too much to drink?</t>
  </si>
  <si>
    <t>HRA Safety Question Seat Belt Code</t>
  </si>
  <si>
    <t>The IBM Advantage Suite standard code for the health risk appraisal question: How often do you wear a seat belt while traveling?</t>
  </si>
  <si>
    <t>HRA Sleep Risk Indicator</t>
  </si>
  <si>
    <t>The IBM Advantage Suite standard that indicates a health risk for the amount of sleep.</t>
  </si>
  <si>
    <t>HRA Sleep Risk Level Code</t>
  </si>
  <si>
    <t>The code or description of the risk level category for the amount of sleep as reported on the health risk appraisal survey.</t>
  </si>
  <si>
    <t>HRA Smoking Change Readiness
Code</t>
  </si>
  <si>
    <t>The IBM Advantage Suite standard code of the readiness to change for smoking as reported on the health risk appraisal survey.</t>
  </si>
  <si>
    <t>HRA Smoking Risk Indicator</t>
  </si>
  <si>
    <t>The IBM Advantage Suite standard that indicates a health risk for smoking or tobacco use. Value is Y if person currently uses any form of tobacco.</t>
  </si>
  <si>
    <t>HRA Smoking Risk Level Code</t>
  </si>
  <si>
    <t>The code or description of the risk level category for smoking as reported on the health risk appraisal survey.</t>
  </si>
  <si>
    <t>HRA Smoking Question Current</t>
  </si>
  <si>
    <t>The health risk appraisal question: Do you currently smoke cigarettes (yes or no)?</t>
  </si>
  <si>
    <t>HRA Smoking Question Number
Code</t>
  </si>
  <si>
    <t>The IBM Advantage Suite standard code for the health risk appraisal question: How many cigarettes do you smoke per day?</t>
  </si>
  <si>
    <t>Code Description
1 = 1-10
2 2 = 11-20
3 3 = 21-40
4 4 = 41+
9 9 = Unknown or NA</t>
  </si>
  <si>
    <t>HRA Smoking Question Previous</t>
  </si>
  <si>
    <t>The health risk appraisal question: If you do not currently smoke cigarettes, did you previously smoke cigarettes (yes or no or NA)?</t>
  </si>
  <si>
    <t>HRA Smoking Question Years Code</t>
  </si>
  <si>
    <t>The IBM Advantage Suite standard code for the health risk appraisal question: How many years have you smoked cigarettes?</t>
  </si>
  <si>
    <t>Code Description
1 = &lt;5
2 2 = 5-10
3 3 = 11-20
4 4 = &gt;20
9 9 = Unknown or NA</t>
  </si>
  <si>
    <t>HRA Stress Change Readiness Code</t>
  </si>
  <si>
    <t>The IBM Advantage Suite standard code of the readiness to change for stress as reported on the health risk appraisal survey.</t>
  </si>
  <si>
    <t>HRA Stress Risk Indicator</t>
  </si>
  <si>
    <t>The IBM Advantage Suite standard that indicates a health risk for stress.</t>
  </si>
  <si>
    <t>HRA Stress Risk Level Code</t>
  </si>
  <si>
    <t>The code or description of the risk level category for stress as assigned by the HRA vendor based on the HRA survey results.</t>
  </si>
  <si>
    <t>HRA Survey Type Code</t>
  </si>
  <si>
    <t>Client-specific code for the type of Health Risk Appraisal (HRA) survey or wellness assessment.</t>
  </si>
  <si>
    <t>HRA Blood Pressure Systolic</t>
  </si>
  <si>
    <t>The systolic blood pressure of the person, as reported on the Health Risk Appraisal (HRA) record.</t>
  </si>
  <si>
    <t>HRA Total Risk Level Code</t>
  </si>
  <si>
    <t>The code or description of the total overall risk score as reported on the health risk appraisal survey.</t>
  </si>
  <si>
    <t>HRA Triglyceride Risk Indicator</t>
  </si>
  <si>
    <t xml:space="preserve">The IBM Advantage Suite standard that indicates a health risk for triglyceride. </t>
  </si>
  <si>
    <t>HRA Triglycerides</t>
  </si>
  <si>
    <t>The triglycerides level of the person, as reported on the health risk appraisal survey.</t>
  </si>
  <si>
    <t>HRA Weight</t>
  </si>
  <si>
    <t>The weight (in pounds) of the person, as reported on the Health Risk Appraisal (HRA) record.</t>
  </si>
  <si>
    <t>HRA Weight Change Readiness Code</t>
  </si>
  <si>
    <t>The IBM Advantage Suite standard code of the readiness to change for weight as reported on the health risk appraisal survey.</t>
  </si>
  <si>
    <t>HRA Weight Risk Indicator</t>
  </si>
  <si>
    <t>The IBM Advantage Suite standard that indicates a health risk for weight. Value is Y if BMI is greater than or equal to 25 or if waist circumference is greater than 40 for males or 35 for females.</t>
  </si>
  <si>
    <t>HRA Weight Risk Level Code</t>
  </si>
  <si>
    <t>The code or description of the risk level category for weight as reported on the health risk appraisal survey.</t>
  </si>
  <si>
    <t>Custom Question Code: If you or someone in your family have sought behavioral health services in the past 12 months, how long did it take to see a health care provider</t>
  </si>
  <si>
    <t>1 = Had an appointment same day
2 = Less than 1 week
3 = 1-2 weeks
4 =3-4 weeks
5 = More than 4 weeks
6 = NA/prefer not to answer</t>
  </si>
  <si>
    <t>Custom Question Code: How often are you able to schedule an appointment for yourself or a family member with a behavioral therapist in an acceptable timeframe</t>
  </si>
  <si>
    <t>1 = All the time
2 = Some of the time
3 = Not very often
4 = Not applicable</t>
  </si>
  <si>
    <t>&lt;blank&gt;=No value reported
0 = Food
1 = Housing
2 = Childcare
3 = Medicine or other health care services (e.g., medical, dental, behavioral health, vision)
4 = Utilities (e.g., phone, heating, air conditioning, electricity, water)
5 = Transportation
6 = Other necessities</t>
  </si>
  <si>
    <t>Custom Question Code: In the past year, have you been unable to get any of the following when you or your family needed it</t>
  </si>
  <si>
    <t>&lt;blank&gt;=No value reported
0=At my doctor's office
1=At my pharmacy
2=At my employer's location
3=None of the above</t>
  </si>
  <si>
    <t>HRA Survey Question Code: I prefer to get my flu shot at the following location:</t>
  </si>
  <si>
    <t>&lt;blank&gt;=No value reported
0 = I'm afraid getting care is going to cost too much
1 = I can't take off from work for a doctor or dentist appointment
2 = I don't have child care or other needed support at home for me to take time to care for my health
3 = I don't feel comfortable with and/or trust my doctor or dentist
4 = I don't know where I should go to get care
5 = The nearest doctor's or dentist's office is too far away
6 = None of the above</t>
  </si>
  <si>
    <t>Custom Question Code: Sometimes people are not able to get the health or dental care they need even when they have health insurance. Please select which of the following has applied to you in the past 12 months</t>
  </si>
  <si>
    <t>HRA Healthcare Location PCP Code</t>
  </si>
  <si>
    <t>Custom Question Code: If all the answer options listed were available, where would you go to get health care</t>
  </si>
  <si>
    <t>Custom Question Code: I can schedule an appointment for health care services through my doctors office in an acceptable timeframe.</t>
  </si>
  <si>
    <t>1=Strongly Agree
2=Agree
3=Disagree
4=Strongly Disagree
5=Not applicable</t>
  </si>
  <si>
    <t>&lt;blank&gt;=No value reported
0=Very Stressed
1=Somewhat Stressed
2= No Stress
3= Not applicable</t>
  </si>
  <si>
    <t>Custom Question Code: Rate your level of stress with your responsibilities caring for others</t>
  </si>
  <si>
    <t>Preferred Language</t>
  </si>
  <si>
    <t xml:space="preserve">1=English
2=Spanish
3=Chinese (Mandarin)
4=German
5=French
6=Hindi
7=Japanese
8=Korean
9=Italian
10=Russian
11=Arabic
12=Thai
13=Vietnamese
14=Punjabi
99=Other
</t>
  </si>
  <si>
    <t xml:space="preserve">1=Hispanic or Latino
2=White
3=Black or African-American
4=Asian
5=American Indian or Alaska Native
6=Native Hawaiian or other Pacific Islander
7=Other
8=Prefer not to say
</t>
  </si>
  <si>
    <t>Education Level</t>
  </si>
  <si>
    <t xml:space="preserve">&lt;blank&gt;=No value reported
1=Less than high school
2=Some high school
3=High school graduate or equivalent
4=Some college
5=Associate degree or vocational school
6=College graduate
7=Post-graduate or professional school
</t>
  </si>
  <si>
    <t>Marital Status</t>
  </si>
  <si>
    <t xml:space="preserve">&lt;blank&gt;=No value reported
1=Single/never married
2=Committed relationship/married
3=Divorced/separated
4=Widowed
</t>
  </si>
  <si>
    <t xml:space="preserve">&lt;blank&gt;=No value reported
1=Alone
2=Spouse/partner
3=Children/other family
4=Assisted living facility/nursing home
5=Other
</t>
  </si>
  <si>
    <t>Not-critical but preferred</t>
  </si>
  <si>
    <t xml:space="preserve">1=Female/Woman
2=Male/Man
3=Non-binary
4=Decline to answer
</t>
  </si>
  <si>
    <t>Gender Identify Different Than Sex</t>
  </si>
  <si>
    <t>My gender identity is different than my sex assigned at birth</t>
  </si>
  <si>
    <t>Gross Household Annual Income</t>
  </si>
  <si>
    <t>What was your total household income before taxes during the past 12 months?</t>
  </si>
  <si>
    <t>Value Ranges:
1 = Less than $25,000
2 = $25,000 to $34,999
3 = $35,000 to $49,999
4 = $50,000 to $74,999
5 = $75,000 to $99,999
6 = $100,000 to $149,999
7 = $150,000 to $199,999
8 = $200,000 or more
0 = Decline to Answer</t>
  </si>
  <si>
    <t>Filler Space</t>
  </si>
  <si>
    <t>Record Type</t>
  </si>
  <si>
    <t>Hard Code a "D"</t>
  </si>
  <si>
    <t>Field Number</t>
  </si>
  <si>
    <t>Field Name</t>
  </si>
  <si>
    <t>Data Element Description</t>
  </si>
  <si>
    <t>Data Supplier Instructions/Notes</t>
  </si>
  <si>
    <t>Fixed-Record Length</t>
  </si>
  <si>
    <t>Data Start Date</t>
  </si>
  <si>
    <t>MM/DD/CCYY format – i.e. 09/01/2014  
This will represent the 1st day of the month for which data is provided.</t>
  </si>
  <si>
    <t>Data End Date</t>
  </si>
  <si>
    <t>MM/DD/CCYY format – i.e. 09/30/2014
This will represent the last day of the month for which data is provided.</t>
  </si>
  <si>
    <t>Record Count</t>
  </si>
  <si>
    <t>Number of Records on File</t>
  </si>
  <si>
    <t>The count of records provided in the data including the Trailer Record.</t>
  </si>
  <si>
    <t>Filler</t>
  </si>
  <si>
    <t>Reserved for future use</t>
  </si>
  <si>
    <t>Fill with Blanks</t>
  </si>
  <si>
    <t>Record Type Identifier</t>
  </si>
  <si>
    <t>Hard Code ‘T’</t>
  </si>
  <si>
    <t>End of Layout - Do not remove this row - All field additions to be inserted above the Filler row</t>
  </si>
  <si>
    <t xml:space="preserve">&lt;blank&gt;=No value reported  
0=A friend or family member
1 = A faith-based leader
2 = My company's Employee Assistance Program
3 = My primary care provider
4 = A behavioral health provider
5 = Urgent care/emergency room
6 = Internet or other self-help resources
</t>
  </si>
  <si>
    <t>&lt;blank&gt;=No value reported
0 = Primary care provider's office
1 = Urgent care clinic 
2 = Virtual visit with a health care professional via my smart phone or another device
3 = Onsite at my employer's location
4 = Emergency Room
6 = Internet or other self-help resources</t>
  </si>
  <si>
    <t>HRA Anxiety Risk Indicator</t>
  </si>
  <si>
    <t>FILLER_298_15</t>
  </si>
  <si>
    <t>FILLER_313_1</t>
  </si>
  <si>
    <t>Indicator of health risk from anxiety.</t>
  </si>
  <si>
    <t>Please blank-fill</t>
  </si>
  <si>
    <t>critical</t>
  </si>
  <si>
    <r>
      <t>This interface is designed to produce a Health Risk A</t>
    </r>
    <r>
      <rPr>
        <sz val="11"/>
        <rFont val="Calibri"/>
        <family val="2"/>
      </rPr>
      <t>ssessment (HRA) file for members participating in the Well Wisconsin Program administered by the Well Wisconsin Contractor. I</t>
    </r>
    <r>
      <rPr>
        <sz val="11"/>
        <color theme="1"/>
        <rFont val="Calibri"/>
        <family val="2"/>
      </rPr>
      <t xml:space="preserve">ncremental files are expected.  </t>
    </r>
  </si>
  <si>
    <t>The unique identifier for the subscriber (contract holder, employee) and the associated dependents).</t>
  </si>
  <si>
    <t>Member ID</t>
  </si>
  <si>
    <t>Birth date of the Participant.</t>
  </si>
  <si>
    <t>HRA Absence Question Productivity
Code</t>
  </si>
  <si>
    <t>nnn format where nnn will be interpreted by IBM as nn.n</t>
  </si>
  <si>
    <t>HRA Mental Health Question Cope Code</t>
  </si>
  <si>
    <t>HRA Absence Question Days Code</t>
  </si>
  <si>
    <t>HRA Mental Health Question Current</t>
  </si>
  <si>
    <t>HRA Mental Health Question Freq Code</t>
  </si>
  <si>
    <t>HRA Mental Health Question Issues</t>
  </si>
  <si>
    <t>HRA Safety Question Drink Drive
Code</t>
  </si>
  <si>
    <t>Custom Question Code: Where would you go if you or someone in your family needed services for behavioral health concerns, such as anxiety, depression, schizophrenia, substance abuse disorders, etc.</t>
  </si>
  <si>
    <t>Main language of Participant</t>
  </si>
  <si>
    <t>Race/Ethnicity of Participant</t>
  </si>
  <si>
    <t>Highest level of education completed by Participant</t>
  </si>
  <si>
    <t>Marital status of Participant</t>
  </si>
  <si>
    <t>Codes &amp; Descriptions</t>
  </si>
  <si>
    <t>Race/Ethnicity*</t>
  </si>
  <si>
    <t xml:space="preserve">* These data elements may have multiple value selection options. Department may add additional field lines to accommodate multiple value selection options.  </t>
  </si>
  <si>
    <t>Household*</t>
  </si>
  <si>
    <t>Indicates that at least 8 hours of fasting occurred prior to the glucose test as reported on the health risk appraisal survey.</t>
  </si>
  <si>
    <r>
      <rPr>
        <strike/>
        <sz val="11"/>
        <rFont val="Calibri"/>
        <family val="2"/>
      </rPr>
      <t>I</t>
    </r>
    <r>
      <rPr>
        <sz val="11"/>
        <rFont val="Calibri"/>
        <family val="2"/>
      </rPr>
      <t xml:space="preserve">ndicates a health risk for blood glucose. Value is Y if glucose is greater than or equal to 100 and glucose fasting indicator is Y </t>
    </r>
    <r>
      <rPr>
        <i/>
        <sz val="11"/>
        <rFont val="Calibri"/>
        <family val="2"/>
      </rPr>
      <t>or</t>
    </r>
    <r>
      <rPr>
        <sz val="11"/>
        <rFont val="Calibri"/>
        <family val="2"/>
      </rPr>
      <t xml:space="preserve"> glucose is greater than or equal to 140 and glucose fasting indicator is N.</t>
    </r>
  </si>
  <si>
    <t>Behavioral Health Service Wait Time</t>
  </si>
  <si>
    <t>Behavioral Health Acceptable Timeframe</t>
  </si>
  <si>
    <t>Family Needs*</t>
  </si>
  <si>
    <t>Flu Shot Preferred Location</t>
  </si>
  <si>
    <t xml:space="preserve">Inability to Get Health Care* </t>
  </si>
  <si>
    <t>Medical Care Wait Time</t>
  </si>
  <si>
    <t>Preferred Location for Health Care*</t>
  </si>
  <si>
    <t>Stress Level Caring for Others</t>
  </si>
  <si>
    <t>Behavioral Health Resource*</t>
  </si>
  <si>
    <t>Critical Status</t>
  </si>
  <si>
    <t xml:space="preserve">Department's unique member identification number. Populates the Person ID in the Department's database. </t>
  </si>
  <si>
    <t>The HRA healthcare location Primary Care Provider code.</t>
  </si>
  <si>
    <t>Self-Identified Gender
(Assessment Gender)</t>
  </si>
  <si>
    <t>Self-identified gender of the Participant</t>
  </si>
  <si>
    <r>
      <t>IBM Watson Health supports a number of file submission options including: FTP, Web Submission, as well as physical media.
The data will be submitted to IBM Watson Health on a quarterly</t>
    </r>
    <r>
      <rPr>
        <sz val="10"/>
        <rFont val="Arial"/>
        <family val="2"/>
      </rPr>
      <t xml:space="preserve"> basis.  </t>
    </r>
    <r>
      <rPr>
        <sz val="11"/>
        <rFont val="Calibri"/>
        <family val="2"/>
      </rPr>
      <t>Monthly</t>
    </r>
    <r>
      <rPr>
        <sz val="10"/>
        <rFont val="Arial"/>
        <family val="2"/>
      </rPr>
      <t xml:space="preserve"> files should be submitted on or before the 15th of the month following the close of each </t>
    </r>
    <r>
      <rPr>
        <sz val="11"/>
        <rFont val="Calibri"/>
        <family val="2"/>
      </rPr>
      <t>quarter</t>
    </r>
    <r>
      <rPr>
        <sz val="10"/>
        <rFont val="Arial"/>
        <family val="2"/>
      </rPr>
      <t>.</t>
    </r>
  </si>
  <si>
    <t>Wisconsin Department of Employee Trust Funds</t>
  </si>
  <si>
    <t>P.O. Box 7931</t>
  </si>
  <si>
    <t>Madison, WI 53707-7931</t>
  </si>
  <si>
    <t>RFPs ETB0047-49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</si>
</sst>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sz val="8"/>
      <name val="Arial"/>
      <family val="2"/>
    </font>
    <font>
      <sz val="11"/>
      <color theme="1"/>
      <name val="Calibri"/>
      <family val="2"/>
    </font>
    <font>
      <sz val="10"/>
      <color theme="1"/>
      <name val="Calibri"/>
      <family val="2"/>
    </font>
    <font>
      <sz val="11"/>
      <color theme="0"/>
      <name val="Calibri"/>
      <family val="2"/>
    </font>
    <font>
      <sz val="11"/>
      <name val="Calibri"/>
      <family val="2"/>
    </font>
    <font>
      <b/>
      <sz val="11"/>
      <color theme="1"/>
      <name val="Calibri"/>
      <family val="2"/>
    </font>
    <font>
      <i/>
      <sz val="11"/>
      <color theme="1"/>
      <name val="Calibri"/>
      <family val="2"/>
    </font>
    <font>
      <b/>
      <sz val="12"/>
      <color theme="0"/>
      <name val="Calibri"/>
      <family val="2"/>
    </font>
    <font>
      <strike/>
      <sz val="11"/>
      <name val="Calibri"/>
      <family val="2"/>
    </font>
    <font>
      <i/>
      <sz val="11"/>
      <name val="Calibri"/>
      <family val="2"/>
    </font>
    <font>
      <sz val="11"/>
      <color rgb="FF000000"/>
      <name val="Calibri"/>
      <family val="2"/>
    </font>
    <font>
      <sz val="11"/>
      <color rgb="FF00B050"/>
      <name val="Calibri"/>
      <family val="2"/>
    </font>
    <font>
      <b/>
      <sz val="14"/>
      <color theme="0"/>
      <name val="Calibri"/>
      <family val="2"/>
    </font>
    <font>
      <sz val="14"/>
      <name val="Calibri"/>
      <family val="2"/>
    </font>
    <font>
      <sz val="14"/>
      <color theme="0"/>
      <name val="Calibri"/>
      <family val="2"/>
    </font>
    <font>
      <b/>
      <sz val="11"/>
      <color theme="1"/>
      <name val="Arial"/>
      <family val="2"/>
    </font>
    <font>
      <sz val="10"/>
      <name val="Calibri"/>
      <family val="2"/>
    </font>
  </fonts>
  <fills count="7">
    <fill>
      <patternFill patternType="none"/>
    </fill>
    <fill>
      <patternFill patternType="gray125"/>
    </fill>
    <fill>
      <patternFill patternType="solid">
        <fgColor theme="0" tint="-0.34998626667073579"/>
        <bgColor indexed="64"/>
      </patternFill>
    </fill>
    <fill>
      <patternFill patternType="solid">
        <fgColor rgb="FF4982C3"/>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style="thin">
        <color indexed="64"/>
      </top>
      <bottom/>
      <diagonal/>
    </border>
    <border>
      <left/>
      <right/>
      <top style="thin">
        <color indexed="64"/>
      </top>
      <bottom/>
      <diagonal/>
    </border>
    <border>
      <left style="dotted">
        <color indexed="64"/>
      </left>
      <right style="dotted">
        <color theme="0" tint="-0.24994659260841701"/>
      </right>
      <top/>
      <bottom style="thin">
        <color indexed="64"/>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thin">
        <color rgb="FF000000"/>
      </left>
      <right style="medium">
        <color rgb="FF000000"/>
      </right>
      <top/>
      <bottom style="thin">
        <color rgb="FF000000"/>
      </bottom>
      <diagonal/>
    </border>
  </borders>
  <cellStyleXfs count="3">
    <xf numFmtId="0" fontId="0" fillId="0" borderId="0"/>
    <xf numFmtId="0" fontId="3" fillId="0" borderId="0"/>
    <xf numFmtId="0" fontId="1" fillId="0" borderId="0"/>
  </cellStyleXfs>
  <cellXfs count="78">
    <xf numFmtId="0" fontId="0" fillId="0" borderId="0" xfId="0"/>
    <xf numFmtId="0" fontId="3" fillId="0" borderId="0" xfId="1"/>
    <xf numFmtId="0" fontId="4" fillId="0" borderId="0" xfId="1" applyFont="1"/>
    <xf numFmtId="0" fontId="4" fillId="0" borderId="0" xfId="1" applyFont="1" applyAlignment="1">
      <alignment horizontal="center"/>
    </xf>
    <xf numFmtId="0" fontId="4" fillId="0" borderId="0" xfId="1" applyFont="1" applyAlignment="1">
      <alignment vertical="center"/>
    </xf>
    <xf numFmtId="0" fontId="3" fillId="0" borderId="13" xfId="1" applyBorder="1" applyAlignment="1">
      <alignment horizontal="center" vertical="center"/>
    </xf>
    <xf numFmtId="0" fontId="3" fillId="0" borderId="14" xfId="1" applyBorder="1" applyAlignment="1">
      <alignment horizontal="center" vertical="center"/>
    </xf>
    <xf numFmtId="0" fontId="7" fillId="0" borderId="15" xfId="1" applyFont="1" applyBorder="1" applyAlignment="1">
      <alignment horizontal="right" vertical="center" wrapText="1"/>
    </xf>
    <xf numFmtId="0" fontId="9" fillId="3" borderId="1" xfId="0" applyFont="1" applyFill="1" applyBorder="1" applyAlignment="1" applyProtection="1">
      <alignment vertical="top"/>
      <protection locked="0"/>
    </xf>
    <xf numFmtId="0" fontId="6" fillId="0" borderId="0" xfId="0" applyFont="1"/>
    <xf numFmtId="0" fontId="13" fillId="0" borderId="0" xfId="0" applyFont="1"/>
    <xf numFmtId="0" fontId="6" fillId="0" borderId="0" xfId="0" applyFont="1" applyFill="1"/>
    <xf numFmtId="0" fontId="6" fillId="0" borderId="0" xfId="0" applyFont="1" applyAlignment="1">
      <alignment horizontal="center"/>
    </xf>
    <xf numFmtId="0" fontId="6" fillId="0" borderId="1" xfId="0" applyFont="1" applyBorder="1" applyAlignment="1">
      <alignment horizontal="center" vertical="center"/>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14" fillId="6" borderId="2"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1" xfId="0" applyFont="1" applyBorder="1" applyAlignment="1">
      <alignment horizontal="left" vertical="top" wrapText="1"/>
    </xf>
    <xf numFmtId="0" fontId="6" fillId="0" borderId="0" xfId="0" applyFont="1" applyFill="1" applyAlignment="1">
      <alignment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xf>
    <xf numFmtId="0" fontId="5" fillId="0" borderId="0" xfId="0" applyFont="1" applyFill="1" applyAlignment="1">
      <alignment horizontal="center" vertical="center"/>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vertical="center" wrapText="1"/>
    </xf>
    <xf numFmtId="0" fontId="6" fillId="4" borderId="12" xfId="0" applyFont="1" applyFill="1" applyBorder="1" applyAlignment="1">
      <alignment horizontal="left"/>
    </xf>
    <xf numFmtId="0" fontId="6" fillId="4" borderId="12" xfId="0" applyFont="1" applyFill="1" applyBorder="1" applyAlignment="1" applyProtection="1">
      <alignment horizontal="left"/>
      <protection locked="0"/>
    </xf>
    <xf numFmtId="0" fontId="9" fillId="3" borderId="1" xfId="0" applyFont="1" applyFill="1" applyBorder="1" applyAlignment="1" applyProtection="1">
      <alignment horizontal="center" wrapText="1"/>
      <protection locked="0"/>
    </xf>
    <xf numFmtId="0" fontId="17" fillId="0" borderId="0" xfId="1" applyFont="1"/>
    <xf numFmtId="0" fontId="7" fillId="0" borderId="6" xfId="1" applyFont="1" applyBorder="1" applyAlignment="1">
      <alignment horizontal="left" vertical="center" wrapText="1" indent="1"/>
    </xf>
    <xf numFmtId="0" fontId="3" fillId="0" borderId="9" xfId="1" applyBorder="1" applyAlignment="1">
      <alignment horizontal="left" vertical="center" wrapText="1" indent="1"/>
    </xf>
    <xf numFmtId="0" fontId="3" fillId="0" borderId="6" xfId="1" applyBorder="1" applyAlignment="1">
      <alignment horizontal="left" vertical="center" indent="1"/>
    </xf>
    <xf numFmtId="0" fontId="3" fillId="0" borderId="9" xfId="1" applyBorder="1" applyAlignment="1">
      <alignment horizontal="left" vertical="center" indent="1"/>
    </xf>
    <xf numFmtId="0" fontId="3" fillId="0" borderId="11" xfId="1" applyBorder="1" applyAlignment="1">
      <alignment horizontal="left" vertical="center" wrapText="1" indent="2"/>
    </xf>
    <xf numFmtId="0" fontId="3" fillId="0" borderId="12" xfId="1" applyBorder="1" applyAlignment="1">
      <alignment horizontal="left" vertical="center" wrapText="1" indent="2"/>
    </xf>
    <xf numFmtId="0" fontId="3" fillId="0" borderId="10" xfId="1" applyBorder="1" applyAlignment="1">
      <alignment horizontal="left" vertical="center" wrapText="1" indent="2"/>
    </xf>
    <xf numFmtId="0" fontId="3" fillId="0" borderId="0" xfId="1" applyAlignment="1">
      <alignment horizontal="left" vertical="center" wrapText="1" indent="2"/>
    </xf>
    <xf numFmtId="0" fontId="3" fillId="0" borderId="7" xfId="1" applyBorder="1" applyAlignment="1">
      <alignment horizontal="center" vertical="center"/>
    </xf>
    <xf numFmtId="0" fontId="3" fillId="0" borderId="16" xfId="1" applyBorder="1" applyAlignment="1">
      <alignment horizontal="center" vertical="center"/>
    </xf>
    <xf numFmtId="0" fontId="4" fillId="2" borderId="0" xfId="1" applyFont="1" applyFill="1" applyAlignment="1">
      <alignment horizontal="center"/>
    </xf>
    <xf numFmtId="0" fontId="5" fillId="3" borderId="0" xfId="1" applyFont="1" applyFill="1" applyAlignment="1">
      <alignment horizontal="left" vertical="center"/>
    </xf>
    <xf numFmtId="0" fontId="3" fillId="0" borderId="0" xfId="1" applyAlignment="1">
      <alignment horizontal="left" vertical="center" wrapText="1"/>
    </xf>
    <xf numFmtId="0" fontId="5" fillId="3" borderId="0" xfId="1" applyFont="1" applyFill="1" applyAlignment="1">
      <alignment horizontal="left" vertical="top"/>
    </xf>
    <xf numFmtId="0" fontId="7" fillId="0" borderId="7" xfId="1" applyFont="1" applyBorder="1" applyAlignment="1">
      <alignment horizontal="left" vertical="center" wrapText="1" indent="1"/>
    </xf>
    <xf numFmtId="0" fontId="6" fillId="0" borderId="8" xfId="1" applyFont="1" applyBorder="1" applyAlignment="1">
      <alignment horizontal="left" vertical="center" wrapText="1" indent="1"/>
    </xf>
    <xf numFmtId="0" fontId="3" fillId="0" borderId="7" xfId="1" applyBorder="1" applyAlignment="1">
      <alignment horizontal="left" vertical="center" indent="1"/>
    </xf>
    <xf numFmtId="0" fontId="3" fillId="0" borderId="8" xfId="1" applyBorder="1" applyAlignment="1">
      <alignment horizontal="left" vertical="center" wrapText="1" indent="1"/>
    </xf>
    <xf numFmtId="0" fontId="3" fillId="0" borderId="10" xfId="1" applyBorder="1" applyAlignment="1">
      <alignment horizontal="left" vertical="center" wrapText="1" indent="1"/>
    </xf>
    <xf numFmtId="0" fontId="3" fillId="0" borderId="0" xfId="1" applyAlignment="1">
      <alignment horizontal="left" vertical="center" wrapText="1" indent="1"/>
    </xf>
    <xf numFmtId="0" fontId="3" fillId="0" borderId="7" xfId="1" applyBorder="1" applyAlignment="1">
      <alignment horizontal="left" vertical="center" wrapText="1" indent="1"/>
    </xf>
    <xf numFmtId="0" fontId="6" fillId="0" borderId="0" xfId="0" applyFont="1" applyFill="1" applyAlignment="1">
      <alignment horizontal="left" vertical="top" wrapText="1"/>
    </xf>
    <xf numFmtId="0" fontId="12" fillId="0" borderId="0" xfId="0" applyFont="1" applyBorder="1" applyAlignment="1">
      <alignment vertical="top"/>
    </xf>
    <xf numFmtId="0" fontId="14" fillId="6" borderId="2" xfId="0" applyFont="1" applyFill="1" applyBorder="1" applyAlignment="1">
      <alignment horizontal="center" vertical="top"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0" xfId="0" applyFont="1" applyAlignment="1">
      <alignment vertical="top" wrapText="1"/>
    </xf>
    <xf numFmtId="0" fontId="6" fillId="0" borderId="1" xfId="0" applyFont="1" applyBorder="1" applyAlignment="1">
      <alignment horizontal="center" vertical="top"/>
    </xf>
    <xf numFmtId="0" fontId="6" fillId="0" borderId="1" xfId="0" applyFont="1" applyFill="1" applyBorder="1" applyAlignment="1">
      <alignment vertical="top" wrapText="1"/>
    </xf>
    <xf numFmtId="0" fontId="6" fillId="0" borderId="1" xfId="0" applyFont="1" applyBorder="1" applyAlignment="1">
      <alignment vertical="top"/>
    </xf>
    <xf numFmtId="0" fontId="6" fillId="0" borderId="3" xfId="0" applyFont="1" applyFill="1" applyBorder="1" applyAlignment="1">
      <alignment vertical="top" wrapText="1"/>
    </xf>
    <xf numFmtId="0" fontId="6" fillId="0" borderId="3" xfId="0" applyFont="1" applyBorder="1" applyAlignment="1">
      <alignment horizontal="center" vertical="top"/>
    </xf>
    <xf numFmtId="0" fontId="6" fillId="0" borderId="1" xfId="0" applyFont="1" applyFill="1" applyBorder="1" applyAlignment="1">
      <alignment vertical="top"/>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0" xfId="0" applyFont="1" applyAlignment="1">
      <alignment horizontal="left" vertical="top" wrapText="1"/>
    </xf>
    <xf numFmtId="0" fontId="18" fillId="0" borderId="0" xfId="0" applyFont="1" applyFill="1" applyAlignment="1">
      <alignment horizontal="left" vertical="top"/>
    </xf>
    <xf numFmtId="0" fontId="18" fillId="0" borderId="1" xfId="2" applyFont="1" applyFill="1" applyBorder="1" applyAlignment="1">
      <alignment horizontal="left" vertical="top" wrapText="1"/>
    </xf>
    <xf numFmtId="0" fontId="4" fillId="0" borderId="17"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1" xfId="0" applyFont="1" applyFill="1" applyBorder="1" applyAlignment="1">
      <alignment horizontal="left" vertical="top"/>
    </xf>
    <xf numFmtId="0" fontId="18" fillId="0" borderId="0" xfId="0" applyFont="1" applyFill="1" applyAlignment="1">
      <alignment horizontal="left" vertical="top" wrapText="1"/>
    </xf>
  </cellXfs>
  <cellStyles count="3">
    <cellStyle name="Normal" xfId="0" builtinId="0"/>
    <cellStyle name="Normal 2" xfId="1" xr:uid="{B8F64D16-6FBD-46A5-8966-A54A2B7C4119}"/>
    <cellStyle name="Normal 3" xfId="2" xr:uid="{90CE27BA-B460-4FC5-B9CC-27B9B0D985E7}"/>
  </cellStyles>
  <dxfs count="2">
    <dxf>
      <fill>
        <patternFill>
          <bgColor rgb="FFFFFF00"/>
        </patternFill>
      </fill>
    </dxf>
    <dxf>
      <fill>
        <patternFill patternType="gray06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155947</xdr:colOff>
      <xdr:row>0</xdr:row>
      <xdr:rowOff>0</xdr:rowOff>
    </xdr:from>
    <xdr:to>
      <xdr:col>14</xdr:col>
      <xdr:colOff>411243</xdr:colOff>
      <xdr:row>27</xdr:row>
      <xdr:rowOff>0</xdr:rowOff>
    </xdr:to>
    <xdr:grpSp>
      <xdr:nvGrpSpPr>
        <xdr:cNvPr id="2" name="Group 1">
          <a:extLst>
            <a:ext uri="{FF2B5EF4-FFF2-40B4-BE49-F238E27FC236}">
              <a16:creationId xmlns:a16="http://schemas.microsoft.com/office/drawing/2014/main" id="{28A2F9A0-31DE-449C-A3BF-2397F695CEF1}"/>
            </a:ext>
          </a:extLst>
        </xdr:cNvPr>
        <xdr:cNvGrpSpPr/>
      </xdr:nvGrpSpPr>
      <xdr:grpSpPr>
        <a:xfrm>
          <a:off x="163567" y="0"/>
          <a:ext cx="9283006" cy="4983480"/>
          <a:chOff x="154455" y="0"/>
          <a:chExt cx="8774752" cy="5143500"/>
        </a:xfrm>
      </xdr:grpSpPr>
      <xdr:pic>
        <xdr:nvPicPr>
          <xdr:cNvPr id="3" name="Picture 2">
            <a:extLst>
              <a:ext uri="{FF2B5EF4-FFF2-40B4-BE49-F238E27FC236}">
                <a16:creationId xmlns:a16="http://schemas.microsoft.com/office/drawing/2014/main" id="{133CF7DD-77E5-4970-95DE-93C4987C86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4455" y="0"/>
            <a:ext cx="8774752" cy="5143500"/>
          </a:xfrm>
          <a:prstGeom prst="rect">
            <a:avLst/>
          </a:prstGeom>
        </xdr:spPr>
      </xdr:pic>
      <xdr:pic>
        <xdr:nvPicPr>
          <xdr:cNvPr id="4" name="Picture 3">
            <a:extLst>
              <a:ext uri="{FF2B5EF4-FFF2-40B4-BE49-F238E27FC236}">
                <a16:creationId xmlns:a16="http://schemas.microsoft.com/office/drawing/2014/main" id="{968C984E-AEB1-4D3B-A11B-ABF12C6BF8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9738" y="4584713"/>
            <a:ext cx="475529" cy="188992"/>
          </a:xfrm>
          <a:prstGeom prst="rect">
            <a:avLst/>
          </a:prstGeom>
        </xdr:spPr>
      </xdr:pic>
    </xdr:grpSp>
    <xdr:clientData/>
  </xdr:twoCellAnchor>
  <xdr:twoCellAnchor>
    <xdr:from>
      <xdr:col>0</xdr:col>
      <xdr:colOff>257175</xdr:colOff>
      <xdr:row>1</xdr:row>
      <xdr:rowOff>171450</xdr:rowOff>
    </xdr:from>
    <xdr:to>
      <xdr:col>13</xdr:col>
      <xdr:colOff>561975</xdr:colOff>
      <xdr:row>7</xdr:row>
      <xdr:rowOff>30163</xdr:rowOff>
    </xdr:to>
    <xdr:sp macro="" textlink="">
      <xdr:nvSpPr>
        <xdr:cNvPr id="5" name="Title 2">
          <a:extLst>
            <a:ext uri="{FF2B5EF4-FFF2-40B4-BE49-F238E27FC236}">
              <a16:creationId xmlns:a16="http://schemas.microsoft.com/office/drawing/2014/main" id="{984E7C71-702F-4548-B235-EAF14548A311}"/>
            </a:ext>
          </a:extLst>
        </xdr:cNvPr>
        <xdr:cNvSpPr>
          <a:spLocks noGrp="1"/>
        </xdr:cNvSpPr>
      </xdr:nvSpPr>
      <xdr:spPr bwMode="auto">
        <a:xfrm>
          <a:off x="257175" y="361950"/>
          <a:ext cx="8267700" cy="1001713"/>
        </a:xfrm>
        <a:prstGeom prst="rect">
          <a:avLst/>
        </a:prstGeom>
        <a:noFill/>
        <a:ln w="9525">
          <a:noFill/>
          <a:miter lim="800000"/>
          <a:headEnd/>
          <a:tailEnd/>
        </a:ln>
      </xdr:spPr>
      <xdr:txBody>
        <a:bodyPr vert="horz" wrap="square" lIns="91440" tIns="45720" rIns="91440" bIns="45720" numCol="1" anchor="ctr" anchorCtr="0" compatLnSpc="1">
          <a:prstTxWarp prst="textNoShape">
            <a:avLst/>
          </a:prstTxWarp>
        </a:bodyPr>
        <a:lstStyle>
          <a:lvl1pPr algn="ctr" rtl="0" eaLnBrk="0" fontAlgn="base" hangingPunct="0">
            <a:lnSpc>
              <a:spcPct val="90000"/>
            </a:lnSpc>
            <a:spcBef>
              <a:spcPct val="0"/>
            </a:spcBef>
            <a:spcAft>
              <a:spcPct val="0"/>
            </a:spcAft>
            <a:defRPr sz="4400" b="1" kern="1200">
              <a:solidFill>
                <a:schemeClr val="bg1"/>
              </a:solidFill>
              <a:latin typeface="+mj-lt"/>
              <a:ea typeface="+mj-ea"/>
              <a:cs typeface="+mj-cs"/>
            </a:defRPr>
          </a:lvl1pPr>
          <a:lvl2pPr algn="ctr" rtl="0" eaLnBrk="0" fontAlgn="base" hangingPunct="0">
            <a:spcBef>
              <a:spcPct val="0"/>
            </a:spcBef>
            <a:spcAft>
              <a:spcPct val="0"/>
            </a:spcAft>
            <a:defRPr sz="4400">
              <a:solidFill>
                <a:schemeClr val="tx1"/>
              </a:solidFill>
              <a:latin typeface="Calibri" pitchFamily="34" charset="0"/>
            </a:defRPr>
          </a:lvl2pPr>
          <a:lvl3pPr algn="ctr" rtl="0" eaLnBrk="0" fontAlgn="base" hangingPunct="0">
            <a:spcBef>
              <a:spcPct val="0"/>
            </a:spcBef>
            <a:spcAft>
              <a:spcPct val="0"/>
            </a:spcAft>
            <a:defRPr sz="4400">
              <a:solidFill>
                <a:schemeClr val="tx1"/>
              </a:solidFill>
              <a:latin typeface="Calibri" pitchFamily="34" charset="0"/>
            </a:defRPr>
          </a:lvl3pPr>
          <a:lvl4pPr algn="ctr" rtl="0" eaLnBrk="0" fontAlgn="base" hangingPunct="0">
            <a:spcBef>
              <a:spcPct val="0"/>
            </a:spcBef>
            <a:spcAft>
              <a:spcPct val="0"/>
            </a:spcAft>
            <a:defRPr sz="4400">
              <a:solidFill>
                <a:schemeClr val="tx1"/>
              </a:solidFill>
              <a:latin typeface="Calibri" pitchFamily="34" charset="0"/>
            </a:defRPr>
          </a:lvl4pPr>
          <a:lvl5pPr algn="ctr" rtl="0" eaLnBrk="0" fontAlgn="base" hangingPunct="0">
            <a:spcBef>
              <a:spcPct val="0"/>
            </a:spcBef>
            <a:spcAft>
              <a:spcPct val="0"/>
            </a:spcAft>
            <a:defRPr sz="4400">
              <a:solidFill>
                <a:schemeClr val="tx1"/>
              </a:solidFill>
              <a:latin typeface="Calibri" pitchFamily="34" charset="0"/>
            </a:defRPr>
          </a:lvl5pPr>
          <a:lvl6pPr marL="457200" algn="ctr" rtl="0" fontAlgn="base">
            <a:spcBef>
              <a:spcPct val="0"/>
            </a:spcBef>
            <a:spcAft>
              <a:spcPct val="0"/>
            </a:spcAft>
            <a:defRPr sz="4400">
              <a:solidFill>
                <a:schemeClr val="tx1"/>
              </a:solidFill>
              <a:latin typeface="Calibri" pitchFamily="34" charset="0"/>
            </a:defRPr>
          </a:lvl6pPr>
          <a:lvl7pPr marL="914400" algn="ctr" rtl="0" fontAlgn="base">
            <a:spcBef>
              <a:spcPct val="0"/>
            </a:spcBef>
            <a:spcAft>
              <a:spcPct val="0"/>
            </a:spcAft>
            <a:defRPr sz="4400">
              <a:solidFill>
                <a:schemeClr val="tx1"/>
              </a:solidFill>
              <a:latin typeface="Calibri" pitchFamily="34" charset="0"/>
            </a:defRPr>
          </a:lvl7pPr>
          <a:lvl8pPr marL="1371600" algn="ctr" rtl="0" fontAlgn="base">
            <a:spcBef>
              <a:spcPct val="0"/>
            </a:spcBef>
            <a:spcAft>
              <a:spcPct val="0"/>
            </a:spcAft>
            <a:defRPr sz="4400">
              <a:solidFill>
                <a:schemeClr val="tx1"/>
              </a:solidFill>
              <a:latin typeface="Calibri" pitchFamily="34" charset="0"/>
            </a:defRPr>
          </a:lvl8pPr>
          <a:lvl9pPr marL="1828800" algn="ctr" rtl="0" fontAlgn="base">
            <a:spcBef>
              <a:spcPct val="0"/>
            </a:spcBef>
            <a:spcAft>
              <a:spcPct val="0"/>
            </a:spcAft>
            <a:defRPr sz="4400">
              <a:solidFill>
                <a:schemeClr val="tx1"/>
              </a:solidFill>
              <a:latin typeface="Calibri" pitchFamily="34" charset="0"/>
            </a:defRPr>
          </a:lvl9pPr>
        </a:lstStyle>
        <a:p>
          <a:pPr algn="l" eaLnBrk="1" hangingPunct="1"/>
          <a:r>
            <a:rPr lang="en-US" sz="2400">
              <a:latin typeface="Arial" charset="0"/>
              <a:cs typeface="Arial" charset="0"/>
            </a:rPr>
            <a:t>Wisconsin Employee Trust Fund</a:t>
          </a:r>
        </a:p>
        <a:p>
          <a:pPr algn="l" eaLnBrk="1" hangingPunct="1"/>
          <a:r>
            <a:rPr lang="en-US" sz="2400">
              <a:latin typeface="Arial" charset="0"/>
              <a:cs typeface="Arial" charset="0"/>
            </a:rPr>
            <a:t>HRA Functional Specification</a:t>
          </a:r>
        </a:p>
        <a:p>
          <a:pPr algn="l" eaLnBrk="1" hangingPunct="1"/>
          <a:r>
            <a:rPr lang="en-US" sz="1600" b="0">
              <a:latin typeface="Arial" charset="0"/>
              <a:cs typeface="Arial" charset="0"/>
            </a:rPr>
            <a:t>January 2022</a:t>
          </a:r>
          <a:endParaRPr lang="en-US" sz="2000" b="0" i="1">
            <a:latin typeface="Arial" charset="0"/>
            <a:cs typeface="Arial"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mdhealth-my.sharepoint.com/Users/AdrienneRay/Downloads/Biometric%20Functional%20Specification%20(Employ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Alexander\Docs\Production%20Specifications\Spec%20Versions%20pre%2020150729\Spec_Medical_Emp_pre201507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History"/>
      <sheetName val="General Information"/>
      <sheetName val="Detail Layout"/>
      <sheetName val="Trailer Layout"/>
      <sheetName val="Detail Layout (2)"/>
      <sheetName val="Trailer Layout (2)"/>
      <sheetName val="Detail Layout (3)"/>
      <sheetName val="Trailer Layout (3)"/>
      <sheetName val="Detail Layout (4)"/>
      <sheetName val="Trailer Layout (4)"/>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sion History"/>
      <sheetName val="General Information"/>
      <sheetName val="Data Formatting"/>
      <sheetName val="Discussion Topics"/>
      <sheetName val="Provider Data"/>
      <sheetName val="Financials and Corrections"/>
      <sheetName val="Fac and Prof Content"/>
      <sheetName val="Detail Layout"/>
      <sheetName val="Trailer Lay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3">
          <cell r="D133">
            <v>1000</v>
          </cell>
        </row>
      </sheetData>
      <sheetData sheetId="9">
        <row r="10">
          <cell r="D10">
            <v>1000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E1A59-6A89-4AA6-B7EF-85DE351A0A13}">
  <sheetPr codeName="Sheet1">
    <pageSetUpPr fitToPage="1"/>
  </sheetPr>
  <dimension ref="A30:A33"/>
  <sheetViews>
    <sheetView showGridLines="0" zoomScaleNormal="100" workbookViewId="0">
      <selection activeCell="F34" sqref="F34"/>
    </sheetView>
  </sheetViews>
  <sheetFormatPr defaultColWidth="9.140625" defaultRowHeight="15" x14ac:dyDescent="0.25"/>
  <cols>
    <col min="1" max="1" width="9.5703125" style="1" customWidth="1"/>
    <col min="2" max="16384" width="9.140625" style="1"/>
  </cols>
  <sheetData>
    <row r="30" spans="1:1" s="34" customFormat="1" x14ac:dyDescent="0.25">
      <c r="A30" s="34" t="s">
        <v>314</v>
      </c>
    </row>
    <row r="31" spans="1:1" s="34" customFormat="1" x14ac:dyDescent="0.25">
      <c r="A31" s="34" t="s">
        <v>315</v>
      </c>
    </row>
    <row r="32" spans="1:1" s="34" customFormat="1" x14ac:dyDescent="0.25">
      <c r="A32" s="34" t="s">
        <v>316</v>
      </c>
    </row>
    <row r="33" spans="1:1" s="34" customFormat="1" x14ac:dyDescent="0.25">
      <c r="A33" s="34" t="s">
        <v>317</v>
      </c>
    </row>
  </sheetData>
  <sheetProtection formatCells="0" formatColumns="0" formatRows="0" sort="0" autoFilter="0"/>
  <printOptions horizontalCentered="1" verticalCentered="1"/>
  <pageMargins left="0.7" right="0.7" top="0.75" bottom="0.75" header="0.3" footer="0.3"/>
  <pageSetup scale="90" orientation="landscape" r:id="rId1"/>
  <headerFooter scaleWithDoc="0">
    <oddHeader>&amp;C&amp;"Arial,Bold"&amp;12&amp;K002060Appendix 16
Health Assessment Data Specifications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E0D3-F009-4293-B6A3-A552200F67D2}">
  <sheetPr codeName="Sheet3">
    <pageSetUpPr fitToPage="1"/>
  </sheetPr>
  <dimension ref="A1:M41"/>
  <sheetViews>
    <sheetView showGridLines="0" zoomScaleNormal="100" zoomScaleSheetLayoutView="115" zoomScalePageLayoutView="115" workbookViewId="0">
      <selection activeCell="D12" sqref="D12:M17"/>
    </sheetView>
  </sheetViews>
  <sheetFormatPr defaultColWidth="9.140625" defaultRowHeight="12.75" x14ac:dyDescent="0.2"/>
  <cols>
    <col min="1" max="13" width="11.5703125" style="2" customWidth="1"/>
    <col min="14" max="16384" width="9.140625" style="2"/>
  </cols>
  <sheetData>
    <row r="1" spans="1:13" ht="5.25" customHeight="1" x14ac:dyDescent="0.2">
      <c r="A1" s="45"/>
      <c r="B1" s="45"/>
      <c r="C1" s="45"/>
      <c r="D1" s="45"/>
      <c r="E1" s="45"/>
      <c r="F1" s="45"/>
      <c r="G1" s="45"/>
      <c r="H1" s="45"/>
      <c r="I1" s="45"/>
      <c r="J1" s="45"/>
      <c r="K1" s="45"/>
      <c r="L1" s="45"/>
      <c r="M1" s="45"/>
    </row>
    <row r="2" spans="1:13" x14ac:dyDescent="0.2">
      <c r="A2" s="3"/>
      <c r="B2" s="3"/>
      <c r="C2" s="3"/>
      <c r="D2" s="3"/>
      <c r="E2" s="3"/>
      <c r="F2" s="3"/>
      <c r="G2" s="3"/>
      <c r="H2" s="3"/>
      <c r="I2" s="3"/>
      <c r="J2" s="3"/>
      <c r="K2" s="3"/>
      <c r="L2" s="3"/>
      <c r="M2" s="3"/>
    </row>
    <row r="3" spans="1:13" s="4" customFormat="1" ht="15" x14ac:dyDescent="0.2">
      <c r="A3" s="46" t="s">
        <v>0</v>
      </c>
      <c r="B3" s="46"/>
      <c r="C3" s="46"/>
      <c r="D3" s="46"/>
      <c r="E3" s="46"/>
      <c r="F3" s="46"/>
      <c r="G3" s="46"/>
      <c r="H3" s="46"/>
      <c r="I3" s="46"/>
      <c r="J3" s="46"/>
      <c r="K3" s="46"/>
      <c r="L3" s="46"/>
      <c r="M3" s="46"/>
    </row>
    <row r="4" spans="1:13" s="4" customFormat="1" x14ac:dyDescent="0.2">
      <c r="A4" s="47" t="s">
        <v>276</v>
      </c>
      <c r="B4" s="47"/>
      <c r="C4" s="47"/>
      <c r="D4" s="47"/>
      <c r="E4" s="47"/>
      <c r="F4" s="47"/>
      <c r="G4" s="47"/>
      <c r="H4" s="47"/>
      <c r="I4" s="47"/>
      <c r="J4" s="47"/>
      <c r="K4" s="47"/>
      <c r="L4" s="47"/>
      <c r="M4" s="47"/>
    </row>
    <row r="5" spans="1:13" s="4" customFormat="1" x14ac:dyDescent="0.2">
      <c r="A5" s="47"/>
      <c r="B5" s="47"/>
      <c r="C5" s="47"/>
      <c r="D5" s="47"/>
      <c r="E5" s="47"/>
      <c r="F5" s="47"/>
      <c r="G5" s="47"/>
      <c r="H5" s="47"/>
      <c r="I5" s="47"/>
      <c r="J5" s="47"/>
      <c r="K5" s="47"/>
      <c r="L5" s="47"/>
      <c r="M5" s="47"/>
    </row>
    <row r="6" spans="1:13" s="4" customFormat="1" x14ac:dyDescent="0.2">
      <c r="A6" s="47"/>
      <c r="B6" s="47"/>
      <c r="C6" s="47"/>
      <c r="D6" s="47"/>
      <c r="E6" s="47"/>
      <c r="F6" s="47"/>
      <c r="G6" s="47"/>
      <c r="H6" s="47"/>
      <c r="I6" s="47"/>
      <c r="J6" s="47"/>
      <c r="K6" s="47"/>
      <c r="L6" s="47"/>
      <c r="M6" s="47"/>
    </row>
    <row r="7" spans="1:13" s="4" customFormat="1" x14ac:dyDescent="0.2">
      <c r="A7" s="47"/>
      <c r="B7" s="47"/>
      <c r="C7" s="47"/>
      <c r="D7" s="47"/>
      <c r="E7" s="47"/>
      <c r="F7" s="47"/>
      <c r="G7" s="47"/>
      <c r="H7" s="47"/>
      <c r="I7" s="47"/>
      <c r="J7" s="47"/>
      <c r="K7" s="47"/>
      <c r="L7" s="47"/>
      <c r="M7" s="47"/>
    </row>
    <row r="8" spans="1:13" s="4" customFormat="1" x14ac:dyDescent="0.2">
      <c r="A8" s="47"/>
      <c r="B8" s="47"/>
      <c r="C8" s="47"/>
      <c r="D8" s="47"/>
      <c r="E8" s="47"/>
      <c r="F8" s="47"/>
      <c r="G8" s="47"/>
      <c r="H8" s="47"/>
      <c r="I8" s="47"/>
      <c r="J8" s="47"/>
      <c r="K8" s="47"/>
      <c r="L8" s="47"/>
      <c r="M8" s="47"/>
    </row>
    <row r="9" spans="1:13" s="4" customFormat="1" x14ac:dyDescent="0.2">
      <c r="A9" s="47"/>
      <c r="B9" s="47"/>
      <c r="C9" s="47"/>
      <c r="D9" s="47"/>
      <c r="E9" s="47"/>
      <c r="F9" s="47"/>
      <c r="G9" s="47"/>
      <c r="H9" s="47"/>
      <c r="I9" s="47"/>
      <c r="J9" s="47"/>
      <c r="K9" s="47"/>
      <c r="L9" s="47"/>
      <c r="M9" s="47"/>
    </row>
    <row r="10" spans="1:13" s="4" customFormat="1" x14ac:dyDescent="0.2">
      <c r="A10" s="47"/>
      <c r="B10" s="47"/>
      <c r="C10" s="47"/>
      <c r="D10" s="47"/>
      <c r="E10" s="47"/>
      <c r="F10" s="47"/>
      <c r="G10" s="47"/>
      <c r="H10" s="47"/>
      <c r="I10" s="47"/>
      <c r="J10" s="47"/>
      <c r="K10" s="47"/>
      <c r="L10" s="47"/>
      <c r="M10" s="47"/>
    </row>
    <row r="11" spans="1:13" s="4" customFormat="1" ht="15" x14ac:dyDescent="0.2">
      <c r="A11" s="48" t="s">
        <v>1</v>
      </c>
      <c r="B11" s="48"/>
      <c r="C11" s="48"/>
      <c r="D11" s="48"/>
      <c r="E11" s="48"/>
      <c r="F11" s="48"/>
      <c r="G11" s="48"/>
      <c r="H11" s="48"/>
      <c r="I11" s="48"/>
      <c r="J11" s="48"/>
      <c r="K11" s="48"/>
      <c r="L11" s="48"/>
      <c r="M11" s="48"/>
    </row>
    <row r="12" spans="1:13" s="4" customFormat="1" x14ac:dyDescent="0.2">
      <c r="A12" s="49" t="s">
        <v>2</v>
      </c>
      <c r="B12" s="49"/>
      <c r="C12" s="49"/>
      <c r="D12" s="50" t="s">
        <v>313</v>
      </c>
      <c r="E12" s="51"/>
      <c r="F12" s="51"/>
      <c r="G12" s="51"/>
      <c r="H12" s="51"/>
      <c r="I12" s="51"/>
      <c r="J12" s="51"/>
      <c r="K12" s="51"/>
      <c r="L12" s="51"/>
      <c r="M12" s="51"/>
    </row>
    <row r="13" spans="1:13" s="4" customFormat="1" x14ac:dyDescent="0.2">
      <c r="A13" s="49"/>
      <c r="B13" s="49"/>
      <c r="C13" s="49"/>
      <c r="D13" s="52"/>
      <c r="E13" s="51"/>
      <c r="F13" s="51"/>
      <c r="G13" s="51"/>
      <c r="H13" s="51"/>
      <c r="I13" s="51"/>
      <c r="J13" s="51"/>
      <c r="K13" s="51"/>
      <c r="L13" s="51"/>
      <c r="M13" s="51"/>
    </row>
    <row r="14" spans="1:13" s="4" customFormat="1" x14ac:dyDescent="0.2">
      <c r="A14" s="35"/>
      <c r="B14" s="35"/>
      <c r="C14" s="35"/>
      <c r="D14" s="38"/>
      <c r="E14" s="37"/>
      <c r="F14" s="37"/>
      <c r="G14" s="37"/>
      <c r="H14" s="37"/>
      <c r="I14" s="37"/>
      <c r="J14" s="37"/>
      <c r="K14" s="37"/>
      <c r="L14" s="37"/>
      <c r="M14" s="37"/>
    </row>
    <row r="15" spans="1:13" s="4" customFormat="1" x14ac:dyDescent="0.2">
      <c r="A15" s="35"/>
      <c r="B15" s="35"/>
      <c r="C15" s="35"/>
      <c r="D15" s="38"/>
      <c r="E15" s="37"/>
      <c r="F15" s="37"/>
      <c r="G15" s="37"/>
      <c r="H15" s="37"/>
      <c r="I15" s="37"/>
      <c r="J15" s="37"/>
      <c r="K15" s="37"/>
      <c r="L15" s="37"/>
      <c r="M15" s="37"/>
    </row>
    <row r="16" spans="1:13" s="4" customFormat="1" x14ac:dyDescent="0.2">
      <c r="A16" s="35"/>
      <c r="B16" s="35"/>
      <c r="C16" s="35"/>
      <c r="D16" s="38"/>
      <c r="E16" s="37"/>
      <c r="F16" s="37"/>
      <c r="G16" s="37"/>
      <c r="H16" s="37"/>
      <c r="I16" s="37"/>
      <c r="J16" s="37"/>
      <c r="K16" s="37"/>
      <c r="L16" s="37"/>
      <c r="M16" s="37"/>
    </row>
    <row r="17" spans="1:13" s="4" customFormat="1" x14ac:dyDescent="0.2">
      <c r="A17" s="35"/>
      <c r="B17" s="35"/>
      <c r="C17" s="35"/>
      <c r="D17" s="38"/>
      <c r="E17" s="37"/>
      <c r="F17" s="37"/>
      <c r="G17" s="37"/>
      <c r="H17" s="37"/>
      <c r="I17" s="37"/>
      <c r="J17" s="37"/>
      <c r="K17" s="37"/>
      <c r="L17" s="37"/>
      <c r="M17" s="37"/>
    </row>
    <row r="18" spans="1:13" s="4" customFormat="1" ht="15" x14ac:dyDescent="0.2">
      <c r="A18" s="49" t="s">
        <v>3</v>
      </c>
      <c r="B18" s="49"/>
      <c r="C18" s="49"/>
      <c r="D18" s="53" t="s">
        <v>4</v>
      </c>
      <c r="E18" s="54"/>
      <c r="F18" s="54"/>
      <c r="G18" s="54"/>
      <c r="H18" s="54"/>
      <c r="I18" s="54"/>
      <c r="J18" s="54"/>
      <c r="K18" s="54"/>
      <c r="L18" s="54"/>
      <c r="M18" s="54"/>
    </row>
    <row r="19" spans="1:13" s="4" customFormat="1" ht="15" x14ac:dyDescent="0.2">
      <c r="A19" s="49"/>
      <c r="B19" s="49"/>
      <c r="C19" s="49"/>
      <c r="D19" s="52" t="s">
        <v>5</v>
      </c>
      <c r="E19" s="55"/>
      <c r="F19" s="55"/>
      <c r="G19" s="55"/>
      <c r="H19" s="55"/>
      <c r="I19" s="55"/>
      <c r="J19" s="55"/>
      <c r="K19" s="55"/>
      <c r="L19" s="55"/>
      <c r="M19" s="55"/>
    </row>
    <row r="20" spans="1:13" s="4" customFormat="1" x14ac:dyDescent="0.2">
      <c r="A20" s="49" t="s">
        <v>6</v>
      </c>
      <c r="B20" s="49"/>
      <c r="C20" s="49"/>
      <c r="D20" s="52" t="s">
        <v>7</v>
      </c>
      <c r="E20" s="51"/>
      <c r="F20" s="51"/>
      <c r="G20" s="51"/>
      <c r="H20" s="51"/>
      <c r="I20" s="51"/>
      <c r="J20" s="51"/>
      <c r="K20" s="51"/>
      <c r="L20" s="51"/>
      <c r="M20" s="51"/>
    </row>
    <row r="21" spans="1:13" s="4" customFormat="1" x14ac:dyDescent="0.2">
      <c r="A21" s="49"/>
      <c r="B21" s="49"/>
      <c r="C21" s="49"/>
      <c r="D21" s="52"/>
      <c r="E21" s="51"/>
      <c r="F21" s="51"/>
      <c r="G21" s="51"/>
      <c r="H21" s="51"/>
      <c r="I21" s="51"/>
      <c r="J21" s="51"/>
      <c r="K21" s="51"/>
      <c r="L21" s="51"/>
      <c r="M21" s="51"/>
    </row>
    <row r="22" spans="1:13" s="4" customFormat="1" x14ac:dyDescent="0.2">
      <c r="A22" s="35"/>
      <c r="B22" s="35"/>
      <c r="C22" s="35"/>
      <c r="D22" s="38"/>
      <c r="E22" s="37"/>
      <c r="F22" s="37"/>
      <c r="G22" s="37"/>
      <c r="H22" s="37"/>
      <c r="I22" s="37"/>
      <c r="J22" s="37"/>
      <c r="K22" s="37"/>
      <c r="L22" s="37"/>
      <c r="M22" s="37"/>
    </row>
    <row r="23" spans="1:13" s="4" customFormat="1" x14ac:dyDescent="0.2">
      <c r="A23" s="35"/>
      <c r="B23" s="35"/>
      <c r="C23" s="35"/>
      <c r="D23" s="38"/>
      <c r="E23" s="37"/>
      <c r="F23" s="37"/>
      <c r="G23" s="37"/>
      <c r="H23" s="37"/>
      <c r="I23" s="37"/>
      <c r="J23" s="37"/>
      <c r="K23" s="37"/>
      <c r="L23" s="37"/>
      <c r="M23" s="37"/>
    </row>
    <row r="24" spans="1:13" s="4" customFormat="1" ht="15" x14ac:dyDescent="0.2">
      <c r="A24" s="35" t="s">
        <v>8</v>
      </c>
      <c r="B24" s="35"/>
      <c r="C24" s="35"/>
      <c r="D24" s="36" t="s">
        <v>9</v>
      </c>
      <c r="E24" s="37"/>
      <c r="F24" s="37"/>
      <c r="G24" s="37"/>
      <c r="H24" s="37"/>
      <c r="I24" s="37"/>
      <c r="J24" s="37"/>
      <c r="K24" s="37"/>
      <c r="L24" s="37"/>
      <c r="M24" s="37"/>
    </row>
    <row r="25" spans="1:13" s="4" customFormat="1" x14ac:dyDescent="0.2">
      <c r="A25" s="35" t="s">
        <v>10</v>
      </c>
      <c r="B25" s="35"/>
      <c r="C25" s="35"/>
      <c r="D25" s="36" t="s">
        <v>11</v>
      </c>
      <c r="E25" s="37"/>
      <c r="F25" s="37"/>
      <c r="G25" s="37"/>
      <c r="H25" s="37"/>
      <c r="I25" s="37"/>
      <c r="J25" s="37"/>
      <c r="K25" s="37"/>
      <c r="L25" s="37"/>
      <c r="M25" s="37"/>
    </row>
    <row r="26" spans="1:13" s="4" customFormat="1" x14ac:dyDescent="0.2">
      <c r="A26" s="35"/>
      <c r="B26" s="35"/>
      <c r="C26" s="35"/>
      <c r="D26" s="38"/>
      <c r="E26" s="37"/>
      <c r="F26" s="37"/>
      <c r="G26" s="37"/>
      <c r="H26" s="37"/>
      <c r="I26" s="37"/>
      <c r="J26" s="37"/>
      <c r="K26" s="37"/>
      <c r="L26" s="37"/>
      <c r="M26" s="37"/>
    </row>
    <row r="27" spans="1:13" s="4" customFormat="1" x14ac:dyDescent="0.2">
      <c r="A27" s="35"/>
      <c r="B27" s="35"/>
      <c r="C27" s="35"/>
      <c r="D27" s="38"/>
      <c r="E27" s="37"/>
      <c r="F27" s="37"/>
      <c r="G27" s="37"/>
      <c r="H27" s="37"/>
      <c r="I27" s="37"/>
      <c r="J27" s="37"/>
      <c r="K27" s="37"/>
      <c r="L27" s="37"/>
      <c r="M27" s="37"/>
    </row>
    <row r="28" spans="1:13" s="4" customFormat="1" x14ac:dyDescent="0.2">
      <c r="A28" s="35" t="s">
        <v>12</v>
      </c>
      <c r="B28" s="35"/>
      <c r="C28" s="35"/>
      <c r="D28" s="36" t="s">
        <v>13</v>
      </c>
      <c r="E28" s="37"/>
      <c r="F28" s="37"/>
      <c r="G28" s="37"/>
      <c r="H28" s="37"/>
      <c r="I28" s="37"/>
      <c r="J28" s="37"/>
      <c r="K28" s="37"/>
      <c r="L28" s="37"/>
      <c r="M28" s="37"/>
    </row>
    <row r="29" spans="1:13" s="4" customFormat="1" x14ac:dyDescent="0.2">
      <c r="A29" s="35"/>
      <c r="B29" s="35"/>
      <c r="C29" s="35"/>
      <c r="D29" s="38"/>
      <c r="E29" s="37"/>
      <c r="F29" s="37"/>
      <c r="G29" s="37"/>
      <c r="H29" s="37"/>
      <c r="I29" s="37"/>
      <c r="J29" s="37"/>
      <c r="K29" s="37"/>
      <c r="L29" s="37"/>
      <c r="M29" s="37"/>
    </row>
    <row r="30" spans="1:13" s="4" customFormat="1" x14ac:dyDescent="0.2">
      <c r="A30" s="35"/>
      <c r="B30" s="35"/>
      <c r="C30" s="35"/>
      <c r="D30" s="38"/>
      <c r="E30" s="37"/>
      <c r="F30" s="37"/>
      <c r="G30" s="37"/>
      <c r="H30" s="37"/>
      <c r="I30" s="37"/>
      <c r="J30" s="37"/>
      <c r="K30" s="37"/>
      <c r="L30" s="37"/>
      <c r="M30" s="37"/>
    </row>
    <row r="31" spans="1:13" s="4" customFormat="1" x14ac:dyDescent="0.2">
      <c r="A31" s="35"/>
      <c r="B31" s="35"/>
      <c r="C31" s="35"/>
      <c r="D31" s="38"/>
      <c r="E31" s="37"/>
      <c r="F31" s="37"/>
      <c r="G31" s="37"/>
      <c r="H31" s="37"/>
      <c r="I31" s="37"/>
      <c r="J31" s="37"/>
      <c r="K31" s="37"/>
      <c r="L31" s="37"/>
      <c r="M31" s="37"/>
    </row>
    <row r="32" spans="1:13" s="4" customFormat="1" x14ac:dyDescent="0.2">
      <c r="A32" s="35"/>
      <c r="B32" s="35"/>
      <c r="C32" s="35"/>
      <c r="D32" s="38"/>
      <c r="E32" s="37"/>
      <c r="F32" s="37"/>
      <c r="G32" s="37"/>
      <c r="H32" s="37"/>
      <c r="I32" s="37"/>
      <c r="J32" s="37"/>
      <c r="K32" s="37"/>
      <c r="L32" s="37"/>
      <c r="M32" s="37"/>
    </row>
    <row r="33" spans="1:13" s="4" customFormat="1" x14ac:dyDescent="0.2">
      <c r="A33" s="35"/>
      <c r="B33" s="35"/>
      <c r="C33" s="35"/>
      <c r="D33" s="38"/>
      <c r="E33" s="37"/>
      <c r="F33" s="37"/>
      <c r="G33" s="37"/>
      <c r="H33" s="37"/>
      <c r="I33" s="37"/>
      <c r="J33" s="37"/>
      <c r="K33" s="37"/>
      <c r="L33" s="37"/>
      <c r="M33" s="37"/>
    </row>
    <row r="34" spans="1:13" s="4" customFormat="1" x14ac:dyDescent="0.2">
      <c r="A34" s="35"/>
      <c r="B34" s="35"/>
      <c r="C34" s="35"/>
      <c r="D34" s="38"/>
      <c r="E34" s="37"/>
      <c r="F34" s="37"/>
      <c r="G34" s="37"/>
      <c r="H34" s="37"/>
      <c r="I34" s="37"/>
      <c r="J34" s="37"/>
      <c r="K34" s="37"/>
      <c r="L34" s="37"/>
      <c r="M34" s="37"/>
    </row>
    <row r="35" spans="1:13" s="4" customFormat="1" x14ac:dyDescent="0.2">
      <c r="A35" s="35"/>
      <c r="B35" s="35"/>
      <c r="C35" s="35"/>
      <c r="D35" s="38"/>
      <c r="E35" s="37"/>
      <c r="F35" s="37"/>
      <c r="G35" s="37"/>
      <c r="H35" s="37"/>
      <c r="I35" s="37"/>
      <c r="J35" s="37"/>
      <c r="K35" s="37"/>
      <c r="L35" s="37"/>
      <c r="M35" s="37"/>
    </row>
    <row r="36" spans="1:13" s="4" customFormat="1" x14ac:dyDescent="0.2">
      <c r="A36" s="35" t="s">
        <v>14</v>
      </c>
      <c r="B36" s="35"/>
      <c r="C36" s="35"/>
      <c r="D36" s="39" t="s">
        <v>15</v>
      </c>
      <c r="E36" s="40"/>
      <c r="F36" s="40"/>
      <c r="G36" s="40"/>
      <c r="H36" s="40"/>
      <c r="I36" s="40"/>
      <c r="J36" s="40"/>
      <c r="K36" s="40"/>
      <c r="L36" s="40"/>
      <c r="M36" s="40"/>
    </row>
    <row r="37" spans="1:13" s="4" customFormat="1" x14ac:dyDescent="0.2">
      <c r="A37" s="35"/>
      <c r="B37" s="35"/>
      <c r="C37" s="35"/>
      <c r="D37" s="41"/>
      <c r="E37" s="42"/>
      <c r="F37" s="42"/>
      <c r="G37" s="42"/>
      <c r="H37" s="42"/>
      <c r="I37" s="42"/>
      <c r="J37" s="42"/>
      <c r="K37" s="42"/>
      <c r="L37" s="42"/>
      <c r="M37" s="42"/>
    </row>
    <row r="38" spans="1:13" s="4" customFormat="1" ht="15" x14ac:dyDescent="0.2">
      <c r="A38" s="35"/>
      <c r="B38" s="35"/>
      <c r="C38" s="35"/>
      <c r="D38" s="5" t="s">
        <v>16</v>
      </c>
      <c r="E38" s="6" t="s">
        <v>17</v>
      </c>
      <c r="F38" s="6" t="s">
        <v>18</v>
      </c>
      <c r="G38" s="6" t="s">
        <v>19</v>
      </c>
      <c r="H38" s="7" t="s">
        <v>20</v>
      </c>
      <c r="I38" s="43" t="s">
        <v>21</v>
      </c>
      <c r="J38" s="44"/>
      <c r="K38" s="7" t="s">
        <v>22</v>
      </c>
      <c r="L38" s="43" t="s">
        <v>23</v>
      </c>
      <c r="M38" s="43"/>
    </row>
    <row r="39" spans="1:13" s="4" customFormat="1" x14ac:dyDescent="0.2"/>
    <row r="40" spans="1:13" s="4" customFormat="1" x14ac:dyDescent="0.2"/>
    <row r="41" spans="1:13" s="4" customFormat="1" x14ac:dyDescent="0.2"/>
  </sheetData>
  <mergeCells count="21">
    <mergeCell ref="A24:C24"/>
    <mergeCell ref="D24:M24"/>
    <mergeCell ref="A1:M1"/>
    <mergeCell ref="A3:M3"/>
    <mergeCell ref="A4:M10"/>
    <mergeCell ref="A11:M11"/>
    <mergeCell ref="A12:C17"/>
    <mergeCell ref="D12:M17"/>
    <mergeCell ref="A18:C19"/>
    <mergeCell ref="D18:M18"/>
    <mergeCell ref="D19:M19"/>
    <mergeCell ref="A20:C23"/>
    <mergeCell ref="D20:M23"/>
    <mergeCell ref="A25:C27"/>
    <mergeCell ref="D25:M27"/>
    <mergeCell ref="A28:C35"/>
    <mergeCell ref="D28:M35"/>
    <mergeCell ref="A36:C38"/>
    <mergeCell ref="D36:M37"/>
    <mergeCell ref="I38:J38"/>
    <mergeCell ref="L38:M38"/>
  </mergeCells>
  <pageMargins left="0.7" right="0.7" top="0.75" bottom="0.75" header="0.3" footer="0.3"/>
  <pageSetup scale="83" orientation="landscape" r:id="rId1"/>
  <headerFooter scaleWithDoc="0">
    <oddHeader>&amp;L&amp;"Calibri,Bold"&amp;9 &amp;C&amp;"Arial,Bold"&amp;12&amp;K002060Appendix 16 
Health Assessment Data Specifications</oddHeader>
    <oddFooter>&amp;L&amp;9© Copyright IBM Corporation 2021&amp;C&amp;9IBM Confidential&amp;R&amp;9&amp;P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9"/>
  <sheetViews>
    <sheetView topLeftCell="A79" zoomScale="85" zoomScaleNormal="85" workbookViewId="0">
      <selection activeCell="A44" sqref="A44:XFD44"/>
    </sheetView>
  </sheetViews>
  <sheetFormatPr defaultColWidth="8.85546875" defaultRowHeight="15" x14ac:dyDescent="0.25"/>
  <cols>
    <col min="1" max="1" width="9.42578125" style="9" customWidth="1"/>
    <col min="2" max="2" width="25.5703125" style="11" customWidth="1"/>
    <col min="3" max="3" width="9.42578125" style="12" customWidth="1"/>
    <col min="4" max="4" width="8.42578125" style="12" customWidth="1"/>
    <col min="5" max="5" width="7.42578125" style="12" customWidth="1"/>
    <col min="6" max="6" width="10.140625" style="12" customWidth="1"/>
    <col min="7" max="7" width="45.140625" style="61" customWidth="1"/>
    <col min="8" max="8" width="30.85546875" style="9" customWidth="1"/>
    <col min="9" max="9" width="17.42578125" style="9" customWidth="1"/>
    <col min="10" max="16384" width="8.85546875" style="9"/>
  </cols>
  <sheetData>
    <row r="1" spans="1:9" s="20" customFormat="1" ht="18.75" x14ac:dyDescent="0.2">
      <c r="A1" s="18" t="s">
        <v>24</v>
      </c>
      <c r="B1" s="18" t="s">
        <v>25</v>
      </c>
      <c r="C1" s="18" t="s">
        <v>26</v>
      </c>
      <c r="D1" s="18" t="s">
        <v>27</v>
      </c>
      <c r="E1" s="18" t="s">
        <v>28</v>
      </c>
      <c r="F1" s="18" t="s">
        <v>29</v>
      </c>
      <c r="G1" s="58" t="s">
        <v>30</v>
      </c>
      <c r="H1" s="18" t="s">
        <v>293</v>
      </c>
      <c r="I1" s="19" t="s">
        <v>308</v>
      </c>
    </row>
    <row r="2" spans="1:9" ht="45" x14ac:dyDescent="0.25">
      <c r="A2" s="62">
        <v>1</v>
      </c>
      <c r="B2" s="63" t="s">
        <v>31</v>
      </c>
      <c r="C2" s="62">
        <v>9</v>
      </c>
      <c r="D2" s="62">
        <v>1</v>
      </c>
      <c r="E2" s="62">
        <f t="shared" ref="E2:E33" si="0">D2+C2-1</f>
        <v>9</v>
      </c>
      <c r="F2" s="62" t="s">
        <v>32</v>
      </c>
      <c r="G2" s="59" t="s">
        <v>277</v>
      </c>
      <c r="H2" s="59"/>
      <c r="I2" s="64" t="s">
        <v>33</v>
      </c>
    </row>
    <row r="3" spans="1:9" x14ac:dyDescent="0.25">
      <c r="A3" s="62">
        <v>2</v>
      </c>
      <c r="B3" s="63" t="s">
        <v>34</v>
      </c>
      <c r="C3" s="62">
        <v>10</v>
      </c>
      <c r="D3" s="62">
        <f t="shared" ref="D3:D34" si="1">E2+1</f>
        <v>10</v>
      </c>
      <c r="E3" s="62">
        <f t="shared" si="0"/>
        <v>19</v>
      </c>
      <c r="F3" s="62" t="s">
        <v>35</v>
      </c>
      <c r="G3" s="59" t="s">
        <v>279</v>
      </c>
      <c r="H3" s="63" t="s">
        <v>36</v>
      </c>
      <c r="I3" s="64" t="s">
        <v>33</v>
      </c>
    </row>
    <row r="4" spans="1:9" x14ac:dyDescent="0.25">
      <c r="A4" s="62">
        <v>3</v>
      </c>
      <c r="B4" s="63" t="s">
        <v>37</v>
      </c>
      <c r="C4" s="62">
        <v>1</v>
      </c>
      <c r="D4" s="62">
        <f t="shared" si="1"/>
        <v>20</v>
      </c>
      <c r="E4" s="62">
        <f t="shared" si="0"/>
        <v>20</v>
      </c>
      <c r="F4" s="62" t="s">
        <v>32</v>
      </c>
      <c r="G4" s="59" t="s">
        <v>38</v>
      </c>
      <c r="H4" s="59"/>
      <c r="I4" s="64" t="s">
        <v>33</v>
      </c>
    </row>
    <row r="5" spans="1:9" ht="45" x14ac:dyDescent="0.25">
      <c r="A5" s="62">
        <v>4</v>
      </c>
      <c r="B5" s="63" t="s">
        <v>278</v>
      </c>
      <c r="C5" s="62">
        <v>10</v>
      </c>
      <c r="D5" s="62">
        <f t="shared" si="1"/>
        <v>21</v>
      </c>
      <c r="E5" s="62">
        <f t="shared" si="0"/>
        <v>30</v>
      </c>
      <c r="F5" s="62" t="s">
        <v>32</v>
      </c>
      <c r="G5" s="59" t="s">
        <v>309</v>
      </c>
      <c r="H5" s="59"/>
      <c r="I5" s="64" t="s">
        <v>33</v>
      </c>
    </row>
    <row r="6" spans="1:9" ht="120" x14ac:dyDescent="0.25">
      <c r="A6" s="62">
        <v>5</v>
      </c>
      <c r="B6" s="65" t="s">
        <v>283</v>
      </c>
      <c r="C6" s="66">
        <v>1</v>
      </c>
      <c r="D6" s="62">
        <f t="shared" si="1"/>
        <v>31</v>
      </c>
      <c r="E6" s="62">
        <f t="shared" si="0"/>
        <v>31</v>
      </c>
      <c r="F6" s="62" t="s">
        <v>32</v>
      </c>
      <c r="G6" s="60" t="s">
        <v>39</v>
      </c>
      <c r="H6" s="60" t="s">
        <v>40</v>
      </c>
      <c r="I6" s="59" t="s">
        <v>41</v>
      </c>
    </row>
    <row r="7" spans="1:9" ht="120" x14ac:dyDescent="0.25">
      <c r="A7" s="62">
        <v>6</v>
      </c>
      <c r="B7" s="63" t="s">
        <v>42</v>
      </c>
      <c r="C7" s="62">
        <v>1</v>
      </c>
      <c r="D7" s="62">
        <f t="shared" si="1"/>
        <v>32</v>
      </c>
      <c r="E7" s="62">
        <f t="shared" si="0"/>
        <v>32</v>
      </c>
      <c r="F7" s="62" t="s">
        <v>32</v>
      </c>
      <c r="G7" s="59" t="s">
        <v>43</v>
      </c>
      <c r="H7" s="59" t="s">
        <v>40</v>
      </c>
      <c r="I7" s="59" t="s">
        <v>41</v>
      </c>
    </row>
    <row r="8" spans="1:9" ht="135" x14ac:dyDescent="0.25">
      <c r="A8" s="62">
        <v>7</v>
      </c>
      <c r="B8" s="63" t="s">
        <v>44</v>
      </c>
      <c r="C8" s="62">
        <v>1</v>
      </c>
      <c r="D8" s="62">
        <f t="shared" si="1"/>
        <v>33</v>
      </c>
      <c r="E8" s="62">
        <f t="shared" si="0"/>
        <v>33</v>
      </c>
      <c r="F8" s="62" t="s">
        <v>32</v>
      </c>
      <c r="G8" s="59" t="s">
        <v>45</v>
      </c>
      <c r="H8" s="59" t="s">
        <v>46</v>
      </c>
      <c r="I8" s="59" t="s">
        <v>41</v>
      </c>
    </row>
    <row r="9" spans="1:9" ht="120" x14ac:dyDescent="0.25">
      <c r="A9" s="62">
        <v>8</v>
      </c>
      <c r="B9" s="63" t="s">
        <v>280</v>
      </c>
      <c r="C9" s="62">
        <v>1</v>
      </c>
      <c r="D9" s="62">
        <f t="shared" si="1"/>
        <v>34</v>
      </c>
      <c r="E9" s="62">
        <f t="shared" si="0"/>
        <v>34</v>
      </c>
      <c r="F9" s="62" t="s">
        <v>32</v>
      </c>
      <c r="G9" s="59" t="s">
        <v>47</v>
      </c>
      <c r="H9" s="59" t="s">
        <v>40</v>
      </c>
      <c r="I9" s="59" t="s">
        <v>41</v>
      </c>
    </row>
    <row r="10" spans="1:9" ht="105" x14ac:dyDescent="0.25">
      <c r="A10" s="62">
        <v>9</v>
      </c>
      <c r="B10" s="63" t="s">
        <v>48</v>
      </c>
      <c r="C10" s="62">
        <v>1</v>
      </c>
      <c r="D10" s="62">
        <f t="shared" si="1"/>
        <v>35</v>
      </c>
      <c r="E10" s="62">
        <f t="shared" si="0"/>
        <v>35</v>
      </c>
      <c r="F10" s="62" t="s">
        <v>32</v>
      </c>
      <c r="G10" s="59" t="s">
        <v>49</v>
      </c>
      <c r="H10" s="59" t="s">
        <v>50</v>
      </c>
      <c r="I10" s="59" t="s">
        <v>41</v>
      </c>
    </row>
    <row r="11" spans="1:9" ht="75" x14ac:dyDescent="0.25">
      <c r="A11" s="62">
        <v>10</v>
      </c>
      <c r="B11" s="63" t="s">
        <v>51</v>
      </c>
      <c r="C11" s="62">
        <v>1</v>
      </c>
      <c r="D11" s="62">
        <f t="shared" si="1"/>
        <v>36</v>
      </c>
      <c r="E11" s="62">
        <f t="shared" si="0"/>
        <v>36</v>
      </c>
      <c r="F11" s="62" t="s">
        <v>32</v>
      </c>
      <c r="G11" s="59" t="s">
        <v>52</v>
      </c>
      <c r="H11" s="64" t="s">
        <v>65</v>
      </c>
      <c r="I11" s="63" t="s">
        <v>275</v>
      </c>
    </row>
    <row r="12" spans="1:9" ht="45" x14ac:dyDescent="0.25">
      <c r="A12" s="62">
        <v>11</v>
      </c>
      <c r="B12" s="63" t="s">
        <v>53</v>
      </c>
      <c r="C12" s="62">
        <v>15</v>
      </c>
      <c r="D12" s="62">
        <f t="shared" si="1"/>
        <v>37</v>
      </c>
      <c r="E12" s="62">
        <f t="shared" si="0"/>
        <v>51</v>
      </c>
      <c r="F12" s="62" t="s">
        <v>32</v>
      </c>
      <c r="G12" s="59" t="s">
        <v>54</v>
      </c>
      <c r="H12" s="64"/>
      <c r="I12" s="59" t="s">
        <v>41</v>
      </c>
    </row>
    <row r="13" spans="1:9" ht="90" x14ac:dyDescent="0.25">
      <c r="A13" s="62">
        <v>12</v>
      </c>
      <c r="B13" s="63" t="s">
        <v>55</v>
      </c>
      <c r="C13" s="62">
        <v>1</v>
      </c>
      <c r="D13" s="62">
        <f t="shared" si="1"/>
        <v>52</v>
      </c>
      <c r="E13" s="62">
        <f t="shared" si="0"/>
        <v>52</v>
      </c>
      <c r="F13" s="62" t="s">
        <v>32</v>
      </c>
      <c r="G13" s="59" t="s">
        <v>56</v>
      </c>
      <c r="H13" s="59" t="s">
        <v>57</v>
      </c>
      <c r="I13" s="59" t="s">
        <v>41</v>
      </c>
    </row>
    <row r="14" spans="1:9" ht="90" x14ac:dyDescent="0.25">
      <c r="A14" s="62">
        <v>13</v>
      </c>
      <c r="B14" s="63" t="s">
        <v>58</v>
      </c>
      <c r="C14" s="62">
        <v>1</v>
      </c>
      <c r="D14" s="62">
        <f t="shared" si="1"/>
        <v>53</v>
      </c>
      <c r="E14" s="62">
        <f t="shared" si="0"/>
        <v>53</v>
      </c>
      <c r="F14" s="62" t="s">
        <v>32</v>
      </c>
      <c r="G14" s="59" t="s">
        <v>59</v>
      </c>
      <c r="H14" s="59" t="s">
        <v>57</v>
      </c>
      <c r="I14" s="59" t="s">
        <v>41</v>
      </c>
    </row>
    <row r="15" spans="1:9" ht="60" x14ac:dyDescent="0.25">
      <c r="A15" s="62">
        <v>14</v>
      </c>
      <c r="B15" s="63" t="s">
        <v>60</v>
      </c>
      <c r="C15" s="62">
        <v>5</v>
      </c>
      <c r="D15" s="62">
        <f t="shared" si="1"/>
        <v>54</v>
      </c>
      <c r="E15" s="62">
        <f t="shared" si="0"/>
        <v>58</v>
      </c>
      <c r="F15" s="62" t="s">
        <v>61</v>
      </c>
      <c r="G15" s="59" t="s">
        <v>62</v>
      </c>
      <c r="H15" s="22" t="s">
        <v>281</v>
      </c>
      <c r="I15" s="63" t="s">
        <v>33</v>
      </c>
    </row>
    <row r="16" spans="1:9" ht="90" x14ac:dyDescent="0.25">
      <c r="A16" s="62">
        <v>15</v>
      </c>
      <c r="B16" s="63" t="s">
        <v>63</v>
      </c>
      <c r="C16" s="62">
        <v>1</v>
      </c>
      <c r="D16" s="62">
        <f t="shared" si="1"/>
        <v>59</v>
      </c>
      <c r="E16" s="62">
        <f t="shared" si="0"/>
        <v>59</v>
      </c>
      <c r="F16" s="62" t="s">
        <v>32</v>
      </c>
      <c r="G16" s="59" t="s">
        <v>64</v>
      </c>
      <c r="H16" s="59" t="s">
        <v>65</v>
      </c>
      <c r="I16" s="63" t="s">
        <v>33</v>
      </c>
    </row>
    <row r="17" spans="1:10" ht="45" x14ac:dyDescent="0.25">
      <c r="A17" s="62">
        <v>16</v>
      </c>
      <c r="B17" s="63" t="s">
        <v>66</v>
      </c>
      <c r="C17" s="62">
        <v>1</v>
      </c>
      <c r="D17" s="62">
        <f t="shared" si="1"/>
        <v>60</v>
      </c>
      <c r="E17" s="62">
        <f t="shared" si="0"/>
        <v>60</v>
      </c>
      <c r="F17" s="62" t="s">
        <v>32</v>
      </c>
      <c r="G17" s="59" t="s">
        <v>67</v>
      </c>
      <c r="H17" s="59" t="s">
        <v>68</v>
      </c>
      <c r="I17" s="59" t="s">
        <v>41</v>
      </c>
    </row>
    <row r="18" spans="1:10" ht="45" x14ac:dyDescent="0.25">
      <c r="A18" s="62">
        <v>17</v>
      </c>
      <c r="B18" s="63" t="s">
        <v>69</v>
      </c>
      <c r="C18" s="62">
        <v>1</v>
      </c>
      <c r="D18" s="62">
        <f t="shared" si="1"/>
        <v>61</v>
      </c>
      <c r="E18" s="62">
        <f t="shared" si="0"/>
        <v>61</v>
      </c>
      <c r="F18" s="62" t="s">
        <v>32</v>
      </c>
      <c r="G18" s="59" t="s">
        <v>70</v>
      </c>
      <c r="H18" s="64"/>
      <c r="I18" s="63" t="s">
        <v>33</v>
      </c>
    </row>
    <row r="19" spans="1:10" ht="45" x14ac:dyDescent="0.25">
      <c r="A19" s="62">
        <v>18</v>
      </c>
      <c r="B19" s="63" t="s">
        <v>71</v>
      </c>
      <c r="C19" s="62">
        <v>1</v>
      </c>
      <c r="D19" s="62">
        <f t="shared" si="1"/>
        <v>62</v>
      </c>
      <c r="E19" s="62">
        <f t="shared" si="0"/>
        <v>62</v>
      </c>
      <c r="F19" s="62" t="s">
        <v>32</v>
      </c>
      <c r="G19" s="59" t="s">
        <v>72</v>
      </c>
      <c r="H19" s="59" t="s">
        <v>68</v>
      </c>
      <c r="I19" s="59" t="s">
        <v>41</v>
      </c>
    </row>
    <row r="20" spans="1:10" ht="30" x14ac:dyDescent="0.25">
      <c r="A20" s="62">
        <v>19</v>
      </c>
      <c r="B20" s="63" t="s">
        <v>73</v>
      </c>
      <c r="C20" s="62">
        <v>4</v>
      </c>
      <c r="D20" s="62">
        <f t="shared" si="1"/>
        <v>63</v>
      </c>
      <c r="E20" s="62">
        <f t="shared" si="0"/>
        <v>66</v>
      </c>
      <c r="F20" s="62" t="s">
        <v>61</v>
      </c>
      <c r="G20" s="59" t="s">
        <v>74</v>
      </c>
      <c r="H20" s="64"/>
      <c r="I20" s="59" t="s">
        <v>33</v>
      </c>
    </row>
    <row r="21" spans="1:10" ht="45" x14ac:dyDescent="0.25">
      <c r="A21" s="62">
        <v>20</v>
      </c>
      <c r="B21" s="63" t="s">
        <v>75</v>
      </c>
      <c r="C21" s="62">
        <v>1</v>
      </c>
      <c r="D21" s="62">
        <f t="shared" si="1"/>
        <v>67</v>
      </c>
      <c r="E21" s="62">
        <f t="shared" si="0"/>
        <v>67</v>
      </c>
      <c r="F21" s="62" t="s">
        <v>32</v>
      </c>
      <c r="G21" s="59" t="s">
        <v>76</v>
      </c>
      <c r="H21" s="59" t="s">
        <v>68</v>
      </c>
      <c r="I21" s="59" t="s">
        <v>41</v>
      </c>
    </row>
    <row r="22" spans="1:10" ht="30" x14ac:dyDescent="0.25">
      <c r="A22" s="62">
        <v>21</v>
      </c>
      <c r="B22" s="63" t="s">
        <v>77</v>
      </c>
      <c r="C22" s="62">
        <v>1</v>
      </c>
      <c r="D22" s="62">
        <f t="shared" si="1"/>
        <v>68</v>
      </c>
      <c r="E22" s="62">
        <f t="shared" si="0"/>
        <v>68</v>
      </c>
      <c r="F22" s="62" t="s">
        <v>32</v>
      </c>
      <c r="G22" s="59" t="s">
        <v>79</v>
      </c>
      <c r="H22" s="64" t="s">
        <v>65</v>
      </c>
      <c r="I22" s="59" t="s">
        <v>33</v>
      </c>
    </row>
    <row r="23" spans="1:10" ht="45" x14ac:dyDescent="0.25">
      <c r="A23" s="62">
        <v>22</v>
      </c>
      <c r="B23" s="63" t="s">
        <v>80</v>
      </c>
      <c r="C23" s="62">
        <v>4</v>
      </c>
      <c r="D23" s="62">
        <f t="shared" si="1"/>
        <v>69</v>
      </c>
      <c r="E23" s="62">
        <f t="shared" si="0"/>
        <v>72</v>
      </c>
      <c r="F23" s="62" t="s">
        <v>61</v>
      </c>
      <c r="G23" s="59" t="s">
        <v>81</v>
      </c>
      <c r="H23" s="64"/>
      <c r="I23" s="59" t="s">
        <v>33</v>
      </c>
    </row>
    <row r="24" spans="1:10" ht="105" x14ac:dyDescent="0.25">
      <c r="A24" s="62">
        <v>23</v>
      </c>
      <c r="B24" s="63" t="s">
        <v>82</v>
      </c>
      <c r="C24" s="62">
        <v>1</v>
      </c>
      <c r="D24" s="62">
        <f t="shared" si="1"/>
        <v>73</v>
      </c>
      <c r="E24" s="62">
        <f t="shared" si="0"/>
        <v>73</v>
      </c>
      <c r="F24" s="62" t="s">
        <v>32</v>
      </c>
      <c r="G24" s="59" t="s">
        <v>83</v>
      </c>
      <c r="H24" s="59" t="s">
        <v>50</v>
      </c>
      <c r="I24" s="59" t="s">
        <v>41</v>
      </c>
    </row>
    <row r="25" spans="1:10" ht="45" x14ac:dyDescent="0.25">
      <c r="A25" s="62">
        <v>24</v>
      </c>
      <c r="B25" s="63" t="s">
        <v>84</v>
      </c>
      <c r="C25" s="62">
        <v>1</v>
      </c>
      <c r="D25" s="62">
        <f t="shared" si="1"/>
        <v>74</v>
      </c>
      <c r="E25" s="62">
        <f t="shared" si="0"/>
        <v>74</v>
      </c>
      <c r="F25" s="62" t="s">
        <v>32</v>
      </c>
      <c r="G25" s="59" t="s">
        <v>85</v>
      </c>
      <c r="H25" s="59" t="s">
        <v>65</v>
      </c>
      <c r="I25" s="59" t="s">
        <v>33</v>
      </c>
    </row>
    <row r="26" spans="1:10" ht="45" x14ac:dyDescent="0.25">
      <c r="A26" s="62">
        <v>25</v>
      </c>
      <c r="B26" s="63" t="s">
        <v>86</v>
      </c>
      <c r="C26" s="62">
        <v>1</v>
      </c>
      <c r="D26" s="62">
        <f t="shared" si="1"/>
        <v>75</v>
      </c>
      <c r="E26" s="62">
        <f t="shared" si="0"/>
        <v>75</v>
      </c>
      <c r="F26" s="62" t="s">
        <v>32</v>
      </c>
      <c r="G26" s="59" t="s">
        <v>87</v>
      </c>
      <c r="H26" s="59" t="s">
        <v>68</v>
      </c>
      <c r="I26" s="59" t="s">
        <v>41</v>
      </c>
    </row>
    <row r="27" spans="1:10" ht="45" x14ac:dyDescent="0.25">
      <c r="A27" s="62">
        <v>26</v>
      </c>
      <c r="B27" s="63" t="s">
        <v>88</v>
      </c>
      <c r="C27" s="62">
        <v>1</v>
      </c>
      <c r="D27" s="62">
        <f t="shared" si="1"/>
        <v>76</v>
      </c>
      <c r="E27" s="62">
        <f t="shared" si="0"/>
        <v>76</v>
      </c>
      <c r="F27" s="62" t="s">
        <v>32</v>
      </c>
      <c r="G27" s="59" t="s">
        <v>89</v>
      </c>
      <c r="H27" s="64"/>
      <c r="I27" s="59" t="s">
        <v>41</v>
      </c>
    </row>
    <row r="28" spans="1:10" ht="45" x14ac:dyDescent="0.25">
      <c r="A28" s="62">
        <v>27</v>
      </c>
      <c r="B28" s="63" t="s">
        <v>90</v>
      </c>
      <c r="C28" s="62">
        <v>1</v>
      </c>
      <c r="D28" s="62">
        <f t="shared" si="1"/>
        <v>77</v>
      </c>
      <c r="E28" s="62">
        <f t="shared" si="0"/>
        <v>77</v>
      </c>
      <c r="F28" s="62" t="s">
        <v>32</v>
      </c>
      <c r="G28" s="59" t="s">
        <v>91</v>
      </c>
      <c r="H28" s="59" t="s">
        <v>68</v>
      </c>
      <c r="I28" s="59" t="s">
        <v>41</v>
      </c>
    </row>
    <row r="29" spans="1:10" ht="45" x14ac:dyDescent="0.25">
      <c r="A29" s="62">
        <v>28</v>
      </c>
      <c r="B29" s="63" t="s">
        <v>92</v>
      </c>
      <c r="C29" s="62">
        <v>1</v>
      </c>
      <c r="D29" s="62">
        <f t="shared" si="1"/>
        <v>78</v>
      </c>
      <c r="E29" s="62">
        <f t="shared" si="0"/>
        <v>78</v>
      </c>
      <c r="F29" s="62" t="s">
        <v>32</v>
      </c>
      <c r="G29" s="59" t="s">
        <v>297</v>
      </c>
      <c r="H29" s="59" t="s">
        <v>65</v>
      </c>
      <c r="I29" s="59" t="s">
        <v>33</v>
      </c>
    </row>
    <row r="30" spans="1:10" ht="75" x14ac:dyDescent="0.25">
      <c r="A30" s="62">
        <v>29</v>
      </c>
      <c r="B30" s="63" t="s">
        <v>93</v>
      </c>
      <c r="C30" s="62">
        <v>1</v>
      </c>
      <c r="D30" s="62">
        <f t="shared" si="1"/>
        <v>79</v>
      </c>
      <c r="E30" s="62">
        <f t="shared" si="0"/>
        <v>79</v>
      </c>
      <c r="F30" s="62" t="s">
        <v>32</v>
      </c>
      <c r="G30" s="59" t="s">
        <v>298</v>
      </c>
      <c r="H30" s="59" t="s">
        <v>65</v>
      </c>
      <c r="I30" s="59" t="s">
        <v>33</v>
      </c>
    </row>
    <row r="31" spans="1:10" ht="45" x14ac:dyDescent="0.25">
      <c r="A31" s="62">
        <v>30</v>
      </c>
      <c r="B31" s="63" t="s">
        <v>94</v>
      </c>
      <c r="C31" s="62">
        <v>1</v>
      </c>
      <c r="D31" s="62">
        <f t="shared" si="1"/>
        <v>80</v>
      </c>
      <c r="E31" s="62">
        <f t="shared" si="0"/>
        <v>80</v>
      </c>
      <c r="F31" s="62" t="s">
        <v>32</v>
      </c>
      <c r="G31" s="59" t="s">
        <v>95</v>
      </c>
      <c r="H31" s="59" t="s">
        <v>68</v>
      </c>
      <c r="I31" s="59" t="s">
        <v>41</v>
      </c>
      <c r="J31" s="57"/>
    </row>
    <row r="32" spans="1:10" ht="45" x14ac:dyDescent="0.25">
      <c r="A32" s="62">
        <v>31</v>
      </c>
      <c r="B32" s="63" t="s">
        <v>96</v>
      </c>
      <c r="C32" s="62">
        <v>4</v>
      </c>
      <c r="D32" s="62">
        <f t="shared" si="1"/>
        <v>81</v>
      </c>
      <c r="E32" s="62">
        <f t="shared" si="0"/>
        <v>84</v>
      </c>
      <c r="F32" s="62" t="s">
        <v>61</v>
      </c>
      <c r="G32" s="59" t="s">
        <v>97</v>
      </c>
      <c r="H32" s="64"/>
      <c r="I32" s="59" t="s">
        <v>33</v>
      </c>
    </row>
    <row r="33" spans="1:10" ht="30" x14ac:dyDescent="0.25">
      <c r="A33" s="62">
        <v>32</v>
      </c>
      <c r="B33" s="63" t="s">
        <v>98</v>
      </c>
      <c r="C33" s="62">
        <v>4</v>
      </c>
      <c r="D33" s="62">
        <f t="shared" si="1"/>
        <v>85</v>
      </c>
      <c r="E33" s="62">
        <f t="shared" si="0"/>
        <v>88</v>
      </c>
      <c r="F33" s="62" t="s">
        <v>61</v>
      </c>
      <c r="G33" s="59" t="s">
        <v>99</v>
      </c>
      <c r="H33" s="64"/>
      <c r="I33" s="59" t="s">
        <v>33</v>
      </c>
    </row>
    <row r="34" spans="1:10" ht="30" x14ac:dyDescent="0.25">
      <c r="A34" s="62">
        <v>33</v>
      </c>
      <c r="B34" s="63" t="s">
        <v>100</v>
      </c>
      <c r="C34" s="62">
        <v>4</v>
      </c>
      <c r="D34" s="62">
        <f t="shared" si="1"/>
        <v>89</v>
      </c>
      <c r="E34" s="62">
        <f t="shared" ref="E34:E65" si="2">D34+C34-1</f>
        <v>92</v>
      </c>
      <c r="F34" s="62" t="s">
        <v>61</v>
      </c>
      <c r="G34" s="59" t="s">
        <v>101</v>
      </c>
      <c r="H34" s="64"/>
      <c r="I34" s="59" t="s">
        <v>33</v>
      </c>
    </row>
    <row r="35" spans="1:10" ht="105" x14ac:dyDescent="0.25">
      <c r="A35" s="62">
        <v>34</v>
      </c>
      <c r="B35" s="63" t="s">
        <v>102</v>
      </c>
      <c r="C35" s="62">
        <v>1</v>
      </c>
      <c r="D35" s="62">
        <f t="shared" ref="D35:D66" si="3">E34+1</f>
        <v>93</v>
      </c>
      <c r="E35" s="62">
        <f t="shared" si="2"/>
        <v>93</v>
      </c>
      <c r="F35" s="62" t="s">
        <v>32</v>
      </c>
      <c r="G35" s="59" t="s">
        <v>103</v>
      </c>
      <c r="H35" s="59" t="s">
        <v>104</v>
      </c>
      <c r="I35" s="59" t="s">
        <v>41</v>
      </c>
      <c r="J35" s="10"/>
    </row>
    <row r="36" spans="1:10" ht="60" x14ac:dyDescent="0.25">
      <c r="A36" s="62">
        <v>35</v>
      </c>
      <c r="B36" s="63" t="s">
        <v>105</v>
      </c>
      <c r="C36" s="62">
        <v>1</v>
      </c>
      <c r="D36" s="62">
        <f t="shared" si="3"/>
        <v>94</v>
      </c>
      <c r="E36" s="62">
        <f t="shared" si="2"/>
        <v>94</v>
      </c>
      <c r="F36" s="62" t="s">
        <v>32</v>
      </c>
      <c r="G36" s="59" t="s">
        <v>106</v>
      </c>
      <c r="H36" s="59" t="s">
        <v>107</v>
      </c>
      <c r="I36" s="59" t="s">
        <v>41</v>
      </c>
    </row>
    <row r="37" spans="1:10" ht="75" x14ac:dyDescent="0.25">
      <c r="A37" s="62">
        <v>36</v>
      </c>
      <c r="B37" s="63" t="s">
        <v>108</v>
      </c>
      <c r="C37" s="62">
        <v>1</v>
      </c>
      <c r="D37" s="62">
        <f t="shared" si="3"/>
        <v>95</v>
      </c>
      <c r="E37" s="62">
        <f t="shared" si="2"/>
        <v>95</v>
      </c>
      <c r="F37" s="62" t="s">
        <v>32</v>
      </c>
      <c r="G37" s="59" t="s">
        <v>109</v>
      </c>
      <c r="H37" s="59" t="s">
        <v>110</v>
      </c>
      <c r="I37" s="59" t="s">
        <v>41</v>
      </c>
    </row>
    <row r="38" spans="1:10" ht="60" x14ac:dyDescent="0.25">
      <c r="A38" s="62">
        <v>37</v>
      </c>
      <c r="B38" s="63" t="s">
        <v>111</v>
      </c>
      <c r="C38" s="62">
        <v>1</v>
      </c>
      <c r="D38" s="62">
        <f t="shared" si="3"/>
        <v>96</v>
      </c>
      <c r="E38" s="62">
        <f t="shared" si="2"/>
        <v>96</v>
      </c>
      <c r="F38" s="62" t="s">
        <v>32</v>
      </c>
      <c r="G38" s="59" t="s">
        <v>112</v>
      </c>
      <c r="H38" s="59" t="s">
        <v>113</v>
      </c>
      <c r="I38" s="59" t="s">
        <v>41</v>
      </c>
    </row>
    <row r="39" spans="1:10" ht="60" x14ac:dyDescent="0.25">
      <c r="A39" s="62">
        <v>38</v>
      </c>
      <c r="B39" s="63" t="s">
        <v>114</v>
      </c>
      <c r="C39" s="62">
        <v>1</v>
      </c>
      <c r="D39" s="62">
        <f t="shared" si="3"/>
        <v>97</v>
      </c>
      <c r="E39" s="62">
        <f t="shared" si="2"/>
        <v>97</v>
      </c>
      <c r="F39" s="62" t="s">
        <v>32</v>
      </c>
      <c r="G39" s="59" t="s">
        <v>115</v>
      </c>
      <c r="H39" s="59" t="s">
        <v>116</v>
      </c>
      <c r="I39" s="59" t="s">
        <v>41</v>
      </c>
    </row>
    <row r="40" spans="1:10" ht="90" x14ac:dyDescent="0.25">
      <c r="A40" s="62">
        <v>39</v>
      </c>
      <c r="B40" s="63" t="s">
        <v>117</v>
      </c>
      <c r="C40" s="62">
        <v>1</v>
      </c>
      <c r="D40" s="62">
        <f t="shared" si="3"/>
        <v>98</v>
      </c>
      <c r="E40" s="62">
        <f t="shared" si="2"/>
        <v>98</v>
      </c>
      <c r="F40" s="62" t="s">
        <v>32</v>
      </c>
      <c r="G40" s="59" t="s">
        <v>118</v>
      </c>
      <c r="H40" s="59" t="s">
        <v>119</v>
      </c>
      <c r="I40" s="59" t="s">
        <v>41</v>
      </c>
    </row>
    <row r="41" spans="1:10" ht="90" x14ac:dyDescent="0.25">
      <c r="A41" s="62">
        <v>40</v>
      </c>
      <c r="B41" s="63" t="s">
        <v>120</v>
      </c>
      <c r="C41" s="62">
        <v>1</v>
      </c>
      <c r="D41" s="62">
        <f t="shared" si="3"/>
        <v>99</v>
      </c>
      <c r="E41" s="62">
        <f t="shared" si="2"/>
        <v>99</v>
      </c>
      <c r="F41" s="62" t="s">
        <v>32</v>
      </c>
      <c r="G41" s="59" t="s">
        <v>121</v>
      </c>
      <c r="H41" s="59" t="s">
        <v>122</v>
      </c>
      <c r="I41" s="59" t="s">
        <v>41</v>
      </c>
    </row>
    <row r="42" spans="1:10" ht="30" x14ac:dyDescent="0.25">
      <c r="A42" s="62">
        <v>41</v>
      </c>
      <c r="B42" s="63" t="s">
        <v>123</v>
      </c>
      <c r="C42" s="62">
        <v>5</v>
      </c>
      <c r="D42" s="62">
        <f t="shared" si="3"/>
        <v>100</v>
      </c>
      <c r="E42" s="62">
        <f t="shared" si="2"/>
        <v>104</v>
      </c>
      <c r="F42" s="62" t="s">
        <v>32</v>
      </c>
      <c r="G42" s="59" t="s">
        <v>124</v>
      </c>
      <c r="H42" s="64"/>
      <c r="I42" s="59" t="s">
        <v>41</v>
      </c>
    </row>
    <row r="43" spans="1:10" ht="60" x14ac:dyDescent="0.25">
      <c r="A43" s="62">
        <v>42</v>
      </c>
      <c r="B43" s="63" t="s">
        <v>125</v>
      </c>
      <c r="C43" s="62">
        <v>3</v>
      </c>
      <c r="D43" s="62">
        <f t="shared" si="3"/>
        <v>105</v>
      </c>
      <c r="E43" s="62">
        <f t="shared" si="2"/>
        <v>107</v>
      </c>
      <c r="F43" s="62" t="s">
        <v>32</v>
      </c>
      <c r="G43" s="59" t="s">
        <v>126</v>
      </c>
      <c r="H43" s="59"/>
      <c r="I43" s="59" t="s">
        <v>33</v>
      </c>
    </row>
    <row r="44" spans="1:10" ht="35.25" customHeight="1" x14ac:dyDescent="0.25">
      <c r="A44" s="62">
        <v>43</v>
      </c>
      <c r="B44" s="63" t="s">
        <v>127</v>
      </c>
      <c r="C44" s="62">
        <v>5</v>
      </c>
      <c r="D44" s="62">
        <f t="shared" si="3"/>
        <v>108</v>
      </c>
      <c r="E44" s="62">
        <f t="shared" si="2"/>
        <v>112</v>
      </c>
      <c r="F44" s="62" t="s">
        <v>32</v>
      </c>
      <c r="G44" s="59" t="s">
        <v>128</v>
      </c>
      <c r="H44" s="64"/>
      <c r="I44" s="59" t="s">
        <v>33</v>
      </c>
    </row>
    <row r="45" spans="1:10" ht="75" x14ac:dyDescent="0.25">
      <c r="A45" s="62">
        <v>44</v>
      </c>
      <c r="B45" s="63" t="s">
        <v>129</v>
      </c>
      <c r="C45" s="62">
        <v>1</v>
      </c>
      <c r="D45" s="62">
        <f t="shared" si="3"/>
        <v>113</v>
      </c>
      <c r="E45" s="62">
        <f t="shared" si="2"/>
        <v>113</v>
      </c>
      <c r="F45" s="62" t="s">
        <v>32</v>
      </c>
      <c r="G45" s="59" t="s">
        <v>130</v>
      </c>
      <c r="H45" s="59" t="s">
        <v>131</v>
      </c>
      <c r="I45" s="59" t="s">
        <v>41</v>
      </c>
    </row>
    <row r="46" spans="1:10" ht="45" x14ac:dyDescent="0.25">
      <c r="A46" s="62">
        <v>45</v>
      </c>
      <c r="B46" s="63" t="s">
        <v>132</v>
      </c>
      <c r="C46" s="62">
        <v>3</v>
      </c>
      <c r="D46" s="62">
        <f t="shared" si="3"/>
        <v>114</v>
      </c>
      <c r="E46" s="62">
        <f t="shared" si="2"/>
        <v>116</v>
      </c>
      <c r="F46" s="62" t="s">
        <v>61</v>
      </c>
      <c r="G46" s="59" t="s">
        <v>133</v>
      </c>
      <c r="H46" s="64"/>
      <c r="I46" s="59" t="s">
        <v>41</v>
      </c>
    </row>
    <row r="47" spans="1:10" ht="60" x14ac:dyDescent="0.25">
      <c r="A47" s="62">
        <v>46</v>
      </c>
      <c r="B47" s="63" t="s">
        <v>134</v>
      </c>
      <c r="C47" s="62">
        <v>1</v>
      </c>
      <c r="D47" s="62">
        <f t="shared" si="3"/>
        <v>117</v>
      </c>
      <c r="E47" s="62">
        <f t="shared" si="2"/>
        <v>117</v>
      </c>
      <c r="F47" s="62" t="s">
        <v>32</v>
      </c>
      <c r="G47" s="59" t="s">
        <v>135</v>
      </c>
      <c r="H47" s="59" t="s">
        <v>136</v>
      </c>
      <c r="I47" s="59" t="s">
        <v>41</v>
      </c>
    </row>
    <row r="48" spans="1:10" ht="30" x14ac:dyDescent="0.25">
      <c r="A48" s="62">
        <v>47</v>
      </c>
      <c r="B48" s="63" t="s">
        <v>137</v>
      </c>
      <c r="C48" s="62">
        <v>3</v>
      </c>
      <c r="D48" s="62">
        <f t="shared" si="3"/>
        <v>118</v>
      </c>
      <c r="E48" s="62">
        <f t="shared" si="2"/>
        <v>120</v>
      </c>
      <c r="F48" s="62" t="s">
        <v>61</v>
      </c>
      <c r="G48" s="59" t="s">
        <v>138</v>
      </c>
      <c r="H48" s="64"/>
      <c r="I48" s="63" t="s">
        <v>33</v>
      </c>
    </row>
    <row r="49" spans="1:9" ht="30" x14ac:dyDescent="0.25">
      <c r="A49" s="62">
        <v>48</v>
      </c>
      <c r="B49" s="63" t="s">
        <v>139</v>
      </c>
      <c r="C49" s="62">
        <v>1</v>
      </c>
      <c r="D49" s="62">
        <f t="shared" si="3"/>
        <v>121</v>
      </c>
      <c r="E49" s="62">
        <f t="shared" si="2"/>
        <v>121</v>
      </c>
      <c r="F49" s="62" t="s">
        <v>32</v>
      </c>
      <c r="G49" s="59" t="s">
        <v>140</v>
      </c>
      <c r="H49" s="59" t="s">
        <v>65</v>
      </c>
      <c r="I49" s="59" t="s">
        <v>33</v>
      </c>
    </row>
    <row r="50" spans="1:9" ht="45" x14ac:dyDescent="0.25">
      <c r="A50" s="62">
        <v>49</v>
      </c>
      <c r="B50" s="63" t="s">
        <v>141</v>
      </c>
      <c r="C50" s="62">
        <v>1</v>
      </c>
      <c r="D50" s="62">
        <f t="shared" si="3"/>
        <v>122</v>
      </c>
      <c r="E50" s="62">
        <f t="shared" si="2"/>
        <v>122</v>
      </c>
      <c r="F50" s="62" t="s">
        <v>32</v>
      </c>
      <c r="G50" s="59" t="s">
        <v>142</v>
      </c>
      <c r="H50" s="64"/>
      <c r="I50" s="59" t="s">
        <v>41</v>
      </c>
    </row>
    <row r="51" spans="1:9" ht="135" x14ac:dyDescent="0.25">
      <c r="A51" s="62">
        <v>50</v>
      </c>
      <c r="B51" s="63" t="s">
        <v>282</v>
      </c>
      <c r="C51" s="62">
        <v>1</v>
      </c>
      <c r="D51" s="62">
        <f t="shared" si="3"/>
        <v>123</v>
      </c>
      <c r="E51" s="62">
        <f t="shared" si="2"/>
        <v>123</v>
      </c>
      <c r="F51" s="62" t="s">
        <v>32</v>
      </c>
      <c r="G51" s="59" t="s">
        <v>143</v>
      </c>
      <c r="H51" s="59" t="s">
        <v>144</v>
      </c>
      <c r="I51" s="59" t="s">
        <v>145</v>
      </c>
    </row>
    <row r="52" spans="1:9" ht="45" x14ac:dyDescent="0.25">
      <c r="A52" s="62">
        <v>51</v>
      </c>
      <c r="B52" s="63" t="s">
        <v>284</v>
      </c>
      <c r="C52" s="62">
        <v>3</v>
      </c>
      <c r="D52" s="62">
        <f t="shared" si="3"/>
        <v>124</v>
      </c>
      <c r="E52" s="62">
        <f t="shared" si="2"/>
        <v>126</v>
      </c>
      <c r="F52" s="62" t="s">
        <v>32</v>
      </c>
      <c r="G52" s="59" t="s">
        <v>146</v>
      </c>
      <c r="H52" s="64"/>
      <c r="I52" s="59" t="s">
        <v>145</v>
      </c>
    </row>
    <row r="53" spans="1:9" ht="75" x14ac:dyDescent="0.25">
      <c r="A53" s="62">
        <v>52</v>
      </c>
      <c r="B53" s="63" t="s">
        <v>285</v>
      </c>
      <c r="C53" s="62">
        <v>1</v>
      </c>
      <c r="D53" s="62">
        <f t="shared" si="3"/>
        <v>127</v>
      </c>
      <c r="E53" s="62">
        <f t="shared" si="2"/>
        <v>127</v>
      </c>
      <c r="F53" s="62" t="s">
        <v>32</v>
      </c>
      <c r="G53" s="59" t="s">
        <v>147</v>
      </c>
      <c r="H53" s="59" t="s">
        <v>148</v>
      </c>
      <c r="I53" s="59" t="s">
        <v>145</v>
      </c>
    </row>
    <row r="54" spans="1:9" ht="75" x14ac:dyDescent="0.25">
      <c r="A54" s="62">
        <v>53</v>
      </c>
      <c r="B54" s="63" t="s">
        <v>286</v>
      </c>
      <c r="C54" s="62">
        <v>3</v>
      </c>
      <c r="D54" s="62">
        <f t="shared" si="3"/>
        <v>128</v>
      </c>
      <c r="E54" s="62">
        <f t="shared" si="2"/>
        <v>130</v>
      </c>
      <c r="F54" s="62" t="s">
        <v>32</v>
      </c>
      <c r="G54" s="59" t="s">
        <v>149</v>
      </c>
      <c r="H54" s="64"/>
      <c r="I54" s="59" t="s">
        <v>145</v>
      </c>
    </row>
    <row r="55" spans="1:9" ht="105" x14ac:dyDescent="0.25">
      <c r="A55" s="62">
        <v>54</v>
      </c>
      <c r="B55" s="63" t="s">
        <v>150</v>
      </c>
      <c r="C55" s="62">
        <v>1</v>
      </c>
      <c r="D55" s="62">
        <f t="shared" si="3"/>
        <v>131</v>
      </c>
      <c r="E55" s="62">
        <f t="shared" si="2"/>
        <v>131</v>
      </c>
      <c r="F55" s="62" t="s">
        <v>32</v>
      </c>
      <c r="G55" s="59" t="s">
        <v>151</v>
      </c>
      <c r="H55" s="59" t="s">
        <v>50</v>
      </c>
      <c r="I55" s="59" t="s">
        <v>41</v>
      </c>
    </row>
    <row r="56" spans="1:9" ht="45" x14ac:dyDescent="0.25">
      <c r="A56" s="62">
        <v>55</v>
      </c>
      <c r="B56" s="63" t="s">
        <v>152</v>
      </c>
      <c r="C56" s="62">
        <v>1</v>
      </c>
      <c r="D56" s="62">
        <f t="shared" si="3"/>
        <v>132</v>
      </c>
      <c r="E56" s="62">
        <f t="shared" si="2"/>
        <v>132</v>
      </c>
      <c r="F56" s="62" t="s">
        <v>32</v>
      </c>
      <c r="G56" s="59" t="s">
        <v>153</v>
      </c>
      <c r="H56" s="64" t="s">
        <v>65</v>
      </c>
      <c r="I56" s="59" t="s">
        <v>33</v>
      </c>
    </row>
    <row r="57" spans="1:9" ht="45" x14ac:dyDescent="0.25">
      <c r="A57" s="62">
        <v>56</v>
      </c>
      <c r="B57" s="63" t="s">
        <v>154</v>
      </c>
      <c r="C57" s="62">
        <v>15</v>
      </c>
      <c r="D57" s="62">
        <f t="shared" si="3"/>
        <v>133</v>
      </c>
      <c r="E57" s="62">
        <f t="shared" si="2"/>
        <v>147</v>
      </c>
      <c r="F57" s="62" t="s">
        <v>32</v>
      </c>
      <c r="G57" s="59" t="s">
        <v>155</v>
      </c>
      <c r="H57" s="59" t="s">
        <v>68</v>
      </c>
      <c r="I57" s="59" t="s">
        <v>41</v>
      </c>
    </row>
    <row r="58" spans="1:9" ht="60" x14ac:dyDescent="0.25">
      <c r="A58" s="62">
        <v>57</v>
      </c>
      <c r="B58" s="63" t="s">
        <v>156</v>
      </c>
      <c r="C58" s="62">
        <v>1</v>
      </c>
      <c r="D58" s="62">
        <f t="shared" si="3"/>
        <v>148</v>
      </c>
      <c r="E58" s="62">
        <f t="shared" si="2"/>
        <v>148</v>
      </c>
      <c r="F58" s="62" t="s">
        <v>32</v>
      </c>
      <c r="G58" s="59" t="s">
        <v>157</v>
      </c>
      <c r="H58" s="59" t="s">
        <v>158</v>
      </c>
      <c r="I58" s="59" t="s">
        <v>41</v>
      </c>
    </row>
    <row r="59" spans="1:9" ht="45" x14ac:dyDescent="0.25">
      <c r="A59" s="62">
        <v>58</v>
      </c>
      <c r="B59" s="63" t="s">
        <v>159</v>
      </c>
      <c r="C59" s="62">
        <v>10</v>
      </c>
      <c r="D59" s="62">
        <f t="shared" si="3"/>
        <v>149</v>
      </c>
      <c r="E59" s="62">
        <f t="shared" si="2"/>
        <v>158</v>
      </c>
      <c r="F59" s="62" t="s">
        <v>35</v>
      </c>
      <c r="G59" s="59" t="s">
        <v>160</v>
      </c>
      <c r="H59" s="67" t="s">
        <v>36</v>
      </c>
      <c r="I59" s="59" t="s">
        <v>33</v>
      </c>
    </row>
    <row r="60" spans="1:9" ht="30" x14ac:dyDescent="0.25">
      <c r="A60" s="62">
        <v>59</v>
      </c>
      <c r="B60" s="63" t="s">
        <v>161</v>
      </c>
      <c r="C60" s="62">
        <v>1</v>
      </c>
      <c r="D60" s="62">
        <f t="shared" si="3"/>
        <v>159</v>
      </c>
      <c r="E60" s="62">
        <f t="shared" si="2"/>
        <v>159</v>
      </c>
      <c r="F60" s="62" t="s">
        <v>32</v>
      </c>
      <c r="G60" s="59" t="s">
        <v>162</v>
      </c>
      <c r="H60" s="64" t="s">
        <v>65</v>
      </c>
      <c r="I60" s="59" t="s">
        <v>41</v>
      </c>
    </row>
    <row r="61" spans="1:9" ht="45" x14ac:dyDescent="0.25">
      <c r="A61" s="62">
        <v>60</v>
      </c>
      <c r="B61" s="63" t="s">
        <v>163</v>
      </c>
      <c r="C61" s="62">
        <v>15</v>
      </c>
      <c r="D61" s="62">
        <f t="shared" si="3"/>
        <v>160</v>
      </c>
      <c r="E61" s="62">
        <f t="shared" si="2"/>
        <v>174</v>
      </c>
      <c r="F61" s="62" t="s">
        <v>32</v>
      </c>
      <c r="G61" s="59" t="s">
        <v>164</v>
      </c>
      <c r="H61" s="59" t="s">
        <v>68</v>
      </c>
      <c r="I61" s="59" t="s">
        <v>41</v>
      </c>
    </row>
    <row r="62" spans="1:9" ht="30" x14ac:dyDescent="0.25">
      <c r="A62" s="62">
        <v>61</v>
      </c>
      <c r="B62" s="63" t="s">
        <v>165</v>
      </c>
      <c r="C62" s="62">
        <v>1</v>
      </c>
      <c r="D62" s="62">
        <f t="shared" si="3"/>
        <v>175</v>
      </c>
      <c r="E62" s="62">
        <f t="shared" si="2"/>
        <v>175</v>
      </c>
      <c r="F62" s="62" t="s">
        <v>32</v>
      </c>
      <c r="G62" s="59" t="s">
        <v>166</v>
      </c>
      <c r="H62" s="64" t="s">
        <v>65</v>
      </c>
      <c r="I62" s="59" t="s">
        <v>33</v>
      </c>
    </row>
    <row r="63" spans="1:9" ht="45" x14ac:dyDescent="0.25">
      <c r="A63" s="62">
        <v>62</v>
      </c>
      <c r="B63" s="63" t="s">
        <v>167</v>
      </c>
      <c r="C63" s="62">
        <v>15</v>
      </c>
      <c r="D63" s="62">
        <f t="shared" si="3"/>
        <v>176</v>
      </c>
      <c r="E63" s="62">
        <f t="shared" si="2"/>
        <v>190</v>
      </c>
      <c r="F63" s="62" t="s">
        <v>32</v>
      </c>
      <c r="G63" s="59" t="s">
        <v>168</v>
      </c>
      <c r="H63" s="64"/>
      <c r="I63" s="59" t="s">
        <v>41</v>
      </c>
    </row>
    <row r="64" spans="1:9" ht="75" x14ac:dyDescent="0.25">
      <c r="A64" s="62">
        <v>63</v>
      </c>
      <c r="B64" s="63" t="s">
        <v>287</v>
      </c>
      <c r="C64" s="62">
        <v>1</v>
      </c>
      <c r="D64" s="62">
        <f t="shared" si="3"/>
        <v>191</v>
      </c>
      <c r="E64" s="62">
        <f t="shared" si="2"/>
        <v>191</v>
      </c>
      <c r="F64" s="62" t="s">
        <v>32</v>
      </c>
      <c r="G64" s="59" t="s">
        <v>169</v>
      </c>
      <c r="H64" s="59" t="s">
        <v>148</v>
      </c>
      <c r="I64" s="59" t="s">
        <v>41</v>
      </c>
    </row>
    <row r="65" spans="1:9" ht="75" x14ac:dyDescent="0.25">
      <c r="A65" s="62">
        <v>64</v>
      </c>
      <c r="B65" s="63" t="s">
        <v>170</v>
      </c>
      <c r="C65" s="62">
        <v>1</v>
      </c>
      <c r="D65" s="62">
        <f t="shared" si="3"/>
        <v>192</v>
      </c>
      <c r="E65" s="62">
        <f t="shared" si="2"/>
        <v>192</v>
      </c>
      <c r="F65" s="62" t="s">
        <v>32</v>
      </c>
      <c r="G65" s="59" t="s">
        <v>171</v>
      </c>
      <c r="H65" s="59" t="s">
        <v>148</v>
      </c>
      <c r="I65" s="59" t="s">
        <v>41</v>
      </c>
    </row>
    <row r="66" spans="1:9" ht="30" x14ac:dyDescent="0.25">
      <c r="A66" s="62">
        <v>65</v>
      </c>
      <c r="B66" s="63" t="s">
        <v>172</v>
      </c>
      <c r="C66" s="62">
        <v>1</v>
      </c>
      <c r="D66" s="62">
        <f t="shared" si="3"/>
        <v>193</v>
      </c>
      <c r="E66" s="62">
        <f t="shared" ref="E66:E89" si="4">D66+C66-1</f>
        <v>193</v>
      </c>
      <c r="F66" s="62" t="s">
        <v>32</v>
      </c>
      <c r="G66" s="59" t="s">
        <v>173</v>
      </c>
      <c r="H66" s="64" t="s">
        <v>65</v>
      </c>
      <c r="I66" s="59" t="s">
        <v>33</v>
      </c>
    </row>
    <row r="67" spans="1:9" ht="45" x14ac:dyDescent="0.25">
      <c r="A67" s="62">
        <v>66</v>
      </c>
      <c r="B67" s="63" t="s">
        <v>174</v>
      </c>
      <c r="C67" s="62">
        <v>15</v>
      </c>
      <c r="D67" s="62">
        <f t="shared" ref="D67:D89" si="5">E66+1</f>
        <v>194</v>
      </c>
      <c r="E67" s="62">
        <f t="shared" si="4"/>
        <v>208</v>
      </c>
      <c r="F67" s="62" t="s">
        <v>32</v>
      </c>
      <c r="G67" s="59" t="s">
        <v>175</v>
      </c>
      <c r="H67" s="59" t="s">
        <v>68</v>
      </c>
      <c r="I67" s="59" t="s">
        <v>41</v>
      </c>
    </row>
    <row r="68" spans="1:9" ht="105" x14ac:dyDescent="0.25">
      <c r="A68" s="62">
        <v>67</v>
      </c>
      <c r="B68" s="63" t="s">
        <v>176</v>
      </c>
      <c r="C68" s="62">
        <v>1</v>
      </c>
      <c r="D68" s="62">
        <f t="shared" si="5"/>
        <v>209</v>
      </c>
      <c r="E68" s="62">
        <f t="shared" si="4"/>
        <v>209</v>
      </c>
      <c r="F68" s="62" t="s">
        <v>32</v>
      </c>
      <c r="G68" s="59" t="s">
        <v>177</v>
      </c>
      <c r="H68" s="59" t="s">
        <v>50</v>
      </c>
      <c r="I68" s="59" t="s">
        <v>41</v>
      </c>
    </row>
    <row r="69" spans="1:9" ht="45" x14ac:dyDescent="0.25">
      <c r="A69" s="62">
        <v>68</v>
      </c>
      <c r="B69" s="63" t="s">
        <v>178</v>
      </c>
      <c r="C69" s="62">
        <v>1</v>
      </c>
      <c r="D69" s="62">
        <f t="shared" si="5"/>
        <v>210</v>
      </c>
      <c r="E69" s="62">
        <f t="shared" si="4"/>
        <v>210</v>
      </c>
      <c r="F69" s="62" t="s">
        <v>32</v>
      </c>
      <c r="G69" s="59" t="s">
        <v>179</v>
      </c>
      <c r="H69" s="64" t="s">
        <v>65</v>
      </c>
      <c r="I69" s="59" t="s">
        <v>33</v>
      </c>
    </row>
    <row r="70" spans="1:9" ht="45" x14ac:dyDescent="0.25">
      <c r="A70" s="62">
        <v>69</v>
      </c>
      <c r="B70" s="63" t="s">
        <v>180</v>
      </c>
      <c r="C70" s="62">
        <v>15</v>
      </c>
      <c r="D70" s="62">
        <f t="shared" si="5"/>
        <v>211</v>
      </c>
      <c r="E70" s="62">
        <f t="shared" si="4"/>
        <v>225</v>
      </c>
      <c r="F70" s="62" t="s">
        <v>32</v>
      </c>
      <c r="G70" s="59" t="s">
        <v>181</v>
      </c>
      <c r="H70" s="59" t="s">
        <v>68</v>
      </c>
      <c r="I70" s="59" t="s">
        <v>41</v>
      </c>
    </row>
    <row r="71" spans="1:9" ht="30" x14ac:dyDescent="0.25">
      <c r="A71" s="62">
        <v>70</v>
      </c>
      <c r="B71" s="63" t="s">
        <v>182</v>
      </c>
      <c r="C71" s="62">
        <v>3</v>
      </c>
      <c r="D71" s="62">
        <f t="shared" si="5"/>
        <v>226</v>
      </c>
      <c r="E71" s="62">
        <f t="shared" si="4"/>
        <v>228</v>
      </c>
      <c r="F71" s="62" t="s">
        <v>32</v>
      </c>
      <c r="G71" s="59" t="s">
        <v>183</v>
      </c>
      <c r="H71" s="64"/>
      <c r="I71" s="59" t="s">
        <v>41</v>
      </c>
    </row>
    <row r="72" spans="1:9" ht="90" x14ac:dyDescent="0.25">
      <c r="A72" s="62">
        <v>71</v>
      </c>
      <c r="B72" s="63" t="s">
        <v>184</v>
      </c>
      <c r="C72" s="62">
        <v>3</v>
      </c>
      <c r="D72" s="62">
        <f t="shared" si="5"/>
        <v>229</v>
      </c>
      <c r="E72" s="62">
        <f t="shared" si="4"/>
        <v>231</v>
      </c>
      <c r="F72" s="62" t="s">
        <v>32</v>
      </c>
      <c r="G72" s="59" t="s">
        <v>185</v>
      </c>
      <c r="H72" s="59" t="s">
        <v>186</v>
      </c>
      <c r="I72" s="59" t="s">
        <v>41</v>
      </c>
    </row>
    <row r="73" spans="1:9" ht="45" x14ac:dyDescent="0.25">
      <c r="A73" s="62">
        <v>72</v>
      </c>
      <c r="B73" s="63" t="s">
        <v>187</v>
      </c>
      <c r="C73" s="62">
        <v>3</v>
      </c>
      <c r="D73" s="62">
        <f t="shared" si="5"/>
        <v>232</v>
      </c>
      <c r="E73" s="62">
        <f t="shared" si="4"/>
        <v>234</v>
      </c>
      <c r="F73" s="62" t="s">
        <v>32</v>
      </c>
      <c r="G73" s="59" t="s">
        <v>188</v>
      </c>
      <c r="H73" s="64"/>
      <c r="I73" s="59" t="s">
        <v>41</v>
      </c>
    </row>
    <row r="74" spans="1:9" ht="90" x14ac:dyDescent="0.25">
      <c r="A74" s="62">
        <v>73</v>
      </c>
      <c r="B74" s="63" t="s">
        <v>189</v>
      </c>
      <c r="C74" s="62">
        <v>1</v>
      </c>
      <c r="D74" s="62">
        <f t="shared" si="5"/>
        <v>235</v>
      </c>
      <c r="E74" s="62">
        <f t="shared" si="4"/>
        <v>235</v>
      </c>
      <c r="F74" s="62" t="s">
        <v>32</v>
      </c>
      <c r="G74" s="59" t="s">
        <v>190</v>
      </c>
      <c r="H74" s="59" t="s">
        <v>191</v>
      </c>
      <c r="I74" s="59" t="s">
        <v>41</v>
      </c>
    </row>
    <row r="75" spans="1:9" ht="105" x14ac:dyDescent="0.25">
      <c r="A75" s="62">
        <v>74</v>
      </c>
      <c r="B75" s="63" t="s">
        <v>192</v>
      </c>
      <c r="C75" s="62">
        <v>1</v>
      </c>
      <c r="D75" s="62">
        <f t="shared" si="5"/>
        <v>236</v>
      </c>
      <c r="E75" s="62">
        <f t="shared" si="4"/>
        <v>236</v>
      </c>
      <c r="F75" s="62" t="s">
        <v>32</v>
      </c>
      <c r="G75" s="59" t="s">
        <v>193</v>
      </c>
      <c r="H75" s="59" t="s">
        <v>50</v>
      </c>
      <c r="I75" s="59" t="s">
        <v>41</v>
      </c>
    </row>
    <row r="76" spans="1:9" ht="30" x14ac:dyDescent="0.25">
      <c r="A76" s="62">
        <v>75</v>
      </c>
      <c r="B76" s="63" t="s">
        <v>194</v>
      </c>
      <c r="C76" s="62">
        <v>1</v>
      </c>
      <c r="D76" s="62">
        <f t="shared" si="5"/>
        <v>237</v>
      </c>
      <c r="E76" s="62">
        <f t="shared" si="4"/>
        <v>237</v>
      </c>
      <c r="F76" s="62" t="s">
        <v>32</v>
      </c>
      <c r="G76" s="59" t="s">
        <v>195</v>
      </c>
      <c r="H76" s="59" t="s">
        <v>65</v>
      </c>
      <c r="I76" s="59" t="s">
        <v>33</v>
      </c>
    </row>
    <row r="77" spans="1:9" ht="45" x14ac:dyDescent="0.25">
      <c r="A77" s="62">
        <v>76</v>
      </c>
      <c r="B77" s="63" t="s">
        <v>196</v>
      </c>
      <c r="C77" s="62">
        <v>15</v>
      </c>
      <c r="D77" s="62">
        <f t="shared" si="5"/>
        <v>238</v>
      </c>
      <c r="E77" s="62">
        <f t="shared" si="4"/>
        <v>252</v>
      </c>
      <c r="F77" s="62" t="s">
        <v>32</v>
      </c>
      <c r="G77" s="59" t="s">
        <v>197</v>
      </c>
      <c r="H77" s="59" t="s">
        <v>68</v>
      </c>
      <c r="I77" s="59" t="s">
        <v>41</v>
      </c>
    </row>
    <row r="78" spans="1:9" ht="30" x14ac:dyDescent="0.25">
      <c r="A78" s="62">
        <v>77</v>
      </c>
      <c r="B78" s="63" t="s">
        <v>198</v>
      </c>
      <c r="C78" s="62">
        <v>1</v>
      </c>
      <c r="D78" s="62">
        <f t="shared" si="5"/>
        <v>253</v>
      </c>
      <c r="E78" s="62">
        <f t="shared" si="4"/>
        <v>253</v>
      </c>
      <c r="F78" s="62" t="s">
        <v>32</v>
      </c>
      <c r="G78" s="59" t="s">
        <v>199</v>
      </c>
      <c r="H78" s="64"/>
      <c r="I78" s="59" t="s">
        <v>41</v>
      </c>
    </row>
    <row r="79" spans="1:9" ht="45" x14ac:dyDescent="0.25">
      <c r="A79" s="62">
        <v>78</v>
      </c>
      <c r="B79" s="63" t="s">
        <v>200</v>
      </c>
      <c r="C79" s="62">
        <v>3</v>
      </c>
      <c r="D79" s="62">
        <f t="shared" si="5"/>
        <v>254</v>
      </c>
      <c r="E79" s="62">
        <f t="shared" si="4"/>
        <v>256</v>
      </c>
      <c r="F79" s="62" t="s">
        <v>61</v>
      </c>
      <c r="G79" s="59" t="s">
        <v>201</v>
      </c>
      <c r="H79" s="64"/>
      <c r="I79" s="59" t="s">
        <v>33</v>
      </c>
    </row>
    <row r="80" spans="1:9" ht="45" x14ac:dyDescent="0.25">
      <c r="A80" s="62">
        <v>79</v>
      </c>
      <c r="B80" s="63" t="s">
        <v>202</v>
      </c>
      <c r="C80" s="62">
        <v>15</v>
      </c>
      <c r="D80" s="62">
        <f t="shared" si="5"/>
        <v>257</v>
      </c>
      <c r="E80" s="62">
        <f t="shared" si="4"/>
        <v>271</v>
      </c>
      <c r="F80" s="62" t="s">
        <v>32</v>
      </c>
      <c r="G80" s="59" t="s">
        <v>203</v>
      </c>
      <c r="H80" s="59" t="s">
        <v>68</v>
      </c>
      <c r="I80" s="59" t="s">
        <v>41</v>
      </c>
    </row>
    <row r="81" spans="1:9" ht="30" x14ac:dyDescent="0.25">
      <c r="A81" s="62">
        <v>80</v>
      </c>
      <c r="B81" s="63" t="s">
        <v>204</v>
      </c>
      <c r="C81" s="62">
        <v>1</v>
      </c>
      <c r="D81" s="62">
        <f t="shared" si="5"/>
        <v>272</v>
      </c>
      <c r="E81" s="62">
        <f t="shared" si="4"/>
        <v>272</v>
      </c>
      <c r="F81" s="62" t="s">
        <v>32</v>
      </c>
      <c r="G81" s="59" t="s">
        <v>205</v>
      </c>
      <c r="H81" s="64"/>
      <c r="I81" s="59" t="s">
        <v>33</v>
      </c>
    </row>
    <row r="82" spans="1:9" ht="30" x14ac:dyDescent="0.25">
      <c r="A82" s="62">
        <v>81</v>
      </c>
      <c r="B82" s="63" t="s">
        <v>206</v>
      </c>
      <c r="C82" s="62">
        <v>4</v>
      </c>
      <c r="D82" s="62">
        <f t="shared" si="5"/>
        <v>273</v>
      </c>
      <c r="E82" s="62">
        <f t="shared" si="4"/>
        <v>276</v>
      </c>
      <c r="F82" s="62" t="s">
        <v>61</v>
      </c>
      <c r="G82" s="59" t="s">
        <v>207</v>
      </c>
      <c r="H82" s="64"/>
      <c r="I82" s="59" t="s">
        <v>33</v>
      </c>
    </row>
    <row r="83" spans="1:9" ht="45" x14ac:dyDescent="0.25">
      <c r="A83" s="62">
        <v>82</v>
      </c>
      <c r="B83" s="63" t="s">
        <v>208</v>
      </c>
      <c r="C83" s="62">
        <v>3</v>
      </c>
      <c r="D83" s="62">
        <f t="shared" si="5"/>
        <v>277</v>
      </c>
      <c r="E83" s="62">
        <f t="shared" si="4"/>
        <v>279</v>
      </c>
      <c r="F83" s="62" t="s">
        <v>61</v>
      </c>
      <c r="G83" s="59" t="s">
        <v>209</v>
      </c>
      <c r="H83" s="64"/>
      <c r="I83" s="59" t="s">
        <v>33</v>
      </c>
    </row>
    <row r="84" spans="1:9" ht="105" x14ac:dyDescent="0.25">
      <c r="A84" s="62">
        <v>83</v>
      </c>
      <c r="B84" s="63" t="s">
        <v>210</v>
      </c>
      <c r="C84" s="62">
        <v>1</v>
      </c>
      <c r="D84" s="62">
        <f t="shared" si="5"/>
        <v>280</v>
      </c>
      <c r="E84" s="62">
        <f t="shared" si="4"/>
        <v>280</v>
      </c>
      <c r="F84" s="62" t="s">
        <v>32</v>
      </c>
      <c r="G84" s="59" t="s">
        <v>211</v>
      </c>
      <c r="H84" s="59" t="s">
        <v>50</v>
      </c>
      <c r="I84" s="59" t="s">
        <v>41</v>
      </c>
    </row>
    <row r="85" spans="1:9" ht="75" x14ac:dyDescent="0.25">
      <c r="A85" s="62">
        <v>84</v>
      </c>
      <c r="B85" s="63" t="s">
        <v>212</v>
      </c>
      <c r="C85" s="62">
        <v>1</v>
      </c>
      <c r="D85" s="62">
        <f t="shared" si="5"/>
        <v>281</v>
      </c>
      <c r="E85" s="62">
        <f t="shared" si="4"/>
        <v>281</v>
      </c>
      <c r="F85" s="62" t="s">
        <v>32</v>
      </c>
      <c r="G85" s="59" t="s">
        <v>213</v>
      </c>
      <c r="H85" s="64" t="s">
        <v>65</v>
      </c>
      <c r="I85" s="59" t="s">
        <v>33</v>
      </c>
    </row>
    <row r="86" spans="1:9" ht="45" x14ac:dyDescent="0.25">
      <c r="A86" s="62">
        <v>85</v>
      </c>
      <c r="B86" s="63" t="s">
        <v>214</v>
      </c>
      <c r="C86" s="62">
        <v>15</v>
      </c>
      <c r="D86" s="62">
        <f t="shared" si="5"/>
        <v>282</v>
      </c>
      <c r="E86" s="62">
        <f t="shared" si="4"/>
        <v>296</v>
      </c>
      <c r="F86" s="62" t="s">
        <v>32</v>
      </c>
      <c r="G86" s="59" t="s">
        <v>215</v>
      </c>
      <c r="H86" s="59" t="s">
        <v>68</v>
      </c>
      <c r="I86" s="59" t="s">
        <v>41</v>
      </c>
    </row>
    <row r="87" spans="1:9" x14ac:dyDescent="0.25">
      <c r="A87" s="62">
        <v>86</v>
      </c>
      <c r="B87" s="63" t="s">
        <v>270</v>
      </c>
      <c r="C87" s="62">
        <v>1</v>
      </c>
      <c r="D87" s="62">
        <f t="shared" si="5"/>
        <v>297</v>
      </c>
      <c r="E87" s="62">
        <f t="shared" si="4"/>
        <v>297</v>
      </c>
      <c r="F87" s="62" t="s">
        <v>32</v>
      </c>
      <c r="G87" s="59" t="s">
        <v>273</v>
      </c>
      <c r="H87" s="59" t="s">
        <v>65</v>
      </c>
      <c r="I87" s="59" t="s">
        <v>33</v>
      </c>
    </row>
    <row r="88" spans="1:9" x14ac:dyDescent="0.25">
      <c r="A88" s="62">
        <v>87</v>
      </c>
      <c r="B88" s="63" t="s">
        <v>271</v>
      </c>
      <c r="C88" s="62">
        <v>15</v>
      </c>
      <c r="D88" s="62">
        <f t="shared" si="5"/>
        <v>298</v>
      </c>
      <c r="E88" s="62">
        <f t="shared" si="4"/>
        <v>312</v>
      </c>
      <c r="F88" s="62" t="s">
        <v>32</v>
      </c>
      <c r="G88" s="59" t="s">
        <v>274</v>
      </c>
      <c r="H88" s="59"/>
      <c r="I88" s="59"/>
    </row>
    <row r="89" spans="1:9" x14ac:dyDescent="0.25">
      <c r="A89" s="62">
        <v>88</v>
      </c>
      <c r="B89" s="63" t="s">
        <v>272</v>
      </c>
      <c r="C89" s="62">
        <v>1</v>
      </c>
      <c r="D89" s="62">
        <f t="shared" si="5"/>
        <v>313</v>
      </c>
      <c r="E89" s="62">
        <f t="shared" si="4"/>
        <v>313</v>
      </c>
      <c r="F89" s="62" t="s">
        <v>32</v>
      </c>
      <c r="G89" s="59" t="s">
        <v>274</v>
      </c>
      <c r="H89" s="59"/>
      <c r="I89" s="59"/>
    </row>
  </sheetData>
  <pageMargins left="0.5" right="0.5" top="1" bottom="1" header="0.5" footer="0.5"/>
  <pageSetup scale="79" fitToHeight="0" orientation="landscape" horizontalDpi="300" verticalDpi="300" r:id="rId1"/>
  <headerFooter alignWithMargins="0">
    <oddHeader>&amp;C&amp;"Arial,Bold"&amp;12&amp;K002060Appendix 16
Health Assessment Data Specifications</oddHeader>
    <oddFooter>&amp;L&amp;P HRA Standard Fields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2460B-6A72-42D5-8E80-C74E06C2214A}">
  <sheetPr>
    <pageSetUpPr fitToPage="1"/>
  </sheetPr>
  <dimension ref="A1:I161"/>
  <sheetViews>
    <sheetView topLeftCell="A7" zoomScale="80" zoomScaleNormal="80" workbookViewId="0">
      <selection activeCell="T6" sqref="T6"/>
    </sheetView>
  </sheetViews>
  <sheetFormatPr defaultColWidth="8.85546875" defaultRowHeight="15" x14ac:dyDescent="0.25"/>
  <cols>
    <col min="1" max="1" width="11" style="9" customWidth="1"/>
    <col min="2" max="2" width="21.140625" style="11" customWidth="1"/>
    <col min="3" max="3" width="12.140625" style="17" customWidth="1"/>
    <col min="4" max="4" width="9.5703125" style="17" customWidth="1"/>
    <col min="5" max="5" width="8.7109375" style="17" customWidth="1"/>
    <col min="6" max="6" width="12.140625" style="17" customWidth="1"/>
    <col min="7" max="7" width="31.5703125" style="17" customWidth="1"/>
    <col min="8" max="8" width="30.5703125" style="17" customWidth="1"/>
    <col min="9" max="9" width="20.140625" style="14" customWidth="1"/>
    <col min="10" max="16384" width="8.85546875" style="9"/>
  </cols>
  <sheetData>
    <row r="1" spans="1:9" s="21" customFormat="1" ht="18.75" x14ac:dyDescent="0.2">
      <c r="A1" s="18" t="s">
        <v>24</v>
      </c>
      <c r="B1" s="18" t="s">
        <v>25</v>
      </c>
      <c r="C1" s="18" t="s">
        <v>26</v>
      </c>
      <c r="D1" s="18" t="s">
        <v>27</v>
      </c>
      <c r="E1" s="18" t="s">
        <v>28</v>
      </c>
      <c r="F1" s="18" t="s">
        <v>29</v>
      </c>
      <c r="G1" s="18" t="s">
        <v>30</v>
      </c>
      <c r="H1" s="18" t="s">
        <v>293</v>
      </c>
      <c r="I1" s="18" t="s">
        <v>308</v>
      </c>
    </row>
    <row r="2" spans="1:9" s="70" customFormat="1" ht="140.25" x14ac:dyDescent="0.2">
      <c r="A2" s="68">
        <v>89</v>
      </c>
      <c r="B2" s="69" t="s">
        <v>307</v>
      </c>
      <c r="C2" s="68">
        <v>1</v>
      </c>
      <c r="D2" s="68">
        <v>314</v>
      </c>
      <c r="E2" s="68">
        <f>D2+C2-1</f>
        <v>314</v>
      </c>
      <c r="F2" s="68" t="s">
        <v>32</v>
      </c>
      <c r="G2" s="68" t="s">
        <v>288</v>
      </c>
      <c r="H2" s="69" t="s">
        <v>268</v>
      </c>
      <c r="I2" s="68" t="s">
        <v>33</v>
      </c>
    </row>
    <row r="3" spans="1:9" s="70" customFormat="1" ht="83.25" customHeight="1" x14ac:dyDescent="0.2">
      <c r="A3" s="68">
        <v>96</v>
      </c>
      <c r="B3" s="69" t="s">
        <v>299</v>
      </c>
      <c r="C3" s="68">
        <v>1</v>
      </c>
      <c r="D3" s="68">
        <v>315</v>
      </c>
      <c r="E3" s="68">
        <f t="shared" ref="E3:E11" si="0">D3+C3-1</f>
        <v>315</v>
      </c>
      <c r="F3" s="68" t="s">
        <v>32</v>
      </c>
      <c r="G3" s="68" t="s">
        <v>216</v>
      </c>
      <c r="H3" s="69" t="s">
        <v>217</v>
      </c>
      <c r="I3" s="68" t="s">
        <v>33</v>
      </c>
    </row>
    <row r="4" spans="1:9" s="70" customFormat="1" ht="91.5" customHeight="1" x14ac:dyDescent="0.2">
      <c r="A4" s="68">
        <v>97</v>
      </c>
      <c r="B4" s="69" t="s">
        <v>300</v>
      </c>
      <c r="C4" s="68">
        <v>1</v>
      </c>
      <c r="D4" s="68">
        <f t="shared" ref="D4:D11" si="1">E3+1</f>
        <v>316</v>
      </c>
      <c r="E4" s="68">
        <f t="shared" si="0"/>
        <v>316</v>
      </c>
      <c r="F4" s="68" t="s">
        <v>32</v>
      </c>
      <c r="G4" s="68" t="s">
        <v>218</v>
      </c>
      <c r="H4" s="69" t="s">
        <v>219</v>
      </c>
      <c r="I4" s="68" t="s">
        <v>33</v>
      </c>
    </row>
    <row r="5" spans="1:9" s="70" customFormat="1" ht="150.75" customHeight="1" x14ac:dyDescent="0.2">
      <c r="A5" s="68">
        <v>98</v>
      </c>
      <c r="B5" s="69" t="s">
        <v>301</v>
      </c>
      <c r="C5" s="68">
        <v>1</v>
      </c>
      <c r="D5" s="68">
        <f t="shared" si="1"/>
        <v>317</v>
      </c>
      <c r="E5" s="68">
        <f t="shared" si="0"/>
        <v>317</v>
      </c>
      <c r="F5" s="68" t="s">
        <v>32</v>
      </c>
      <c r="G5" s="68" t="s">
        <v>221</v>
      </c>
      <c r="H5" s="69" t="s">
        <v>220</v>
      </c>
      <c r="I5" s="68" t="s">
        <v>33</v>
      </c>
    </row>
    <row r="6" spans="1:9" s="70" customFormat="1" ht="71.25" customHeight="1" x14ac:dyDescent="0.2">
      <c r="A6" s="68">
        <v>105</v>
      </c>
      <c r="B6" s="69" t="s">
        <v>302</v>
      </c>
      <c r="C6" s="68">
        <v>1</v>
      </c>
      <c r="D6" s="68">
        <v>318</v>
      </c>
      <c r="E6" s="68">
        <f t="shared" si="0"/>
        <v>318</v>
      </c>
      <c r="F6" s="68" t="s">
        <v>32</v>
      </c>
      <c r="G6" s="68" t="s">
        <v>223</v>
      </c>
      <c r="H6" s="69" t="s">
        <v>222</v>
      </c>
      <c r="I6" s="68" t="s">
        <v>33</v>
      </c>
    </row>
    <row r="7" spans="1:9" s="70" customFormat="1" ht="201" customHeight="1" x14ac:dyDescent="0.2">
      <c r="A7" s="68">
        <v>106</v>
      </c>
      <c r="B7" s="69" t="s">
        <v>303</v>
      </c>
      <c r="C7" s="68">
        <v>1</v>
      </c>
      <c r="D7" s="68">
        <f t="shared" si="1"/>
        <v>319</v>
      </c>
      <c r="E7" s="68">
        <f t="shared" si="0"/>
        <v>319</v>
      </c>
      <c r="F7" s="68" t="s">
        <v>32</v>
      </c>
      <c r="G7" s="68" t="s">
        <v>225</v>
      </c>
      <c r="H7" s="69" t="s">
        <v>224</v>
      </c>
      <c r="I7" s="68" t="s">
        <v>33</v>
      </c>
    </row>
    <row r="8" spans="1:9" s="70" customFormat="1" ht="25.5" x14ac:dyDescent="0.2">
      <c r="A8" s="68">
        <v>113</v>
      </c>
      <c r="B8" s="69" t="s">
        <v>226</v>
      </c>
      <c r="C8" s="68">
        <v>1</v>
      </c>
      <c r="D8" s="68">
        <v>320</v>
      </c>
      <c r="E8" s="68">
        <f t="shared" si="0"/>
        <v>320</v>
      </c>
      <c r="F8" s="68" t="s">
        <v>32</v>
      </c>
      <c r="G8" s="68" t="s">
        <v>310</v>
      </c>
      <c r="H8" s="69"/>
      <c r="I8" s="68" t="s">
        <v>33</v>
      </c>
    </row>
    <row r="9" spans="1:9" s="70" customFormat="1" ht="151.5" customHeight="1" x14ac:dyDescent="0.2">
      <c r="A9" s="68">
        <v>114</v>
      </c>
      <c r="B9" s="69" t="s">
        <v>305</v>
      </c>
      <c r="C9" s="68">
        <v>1</v>
      </c>
      <c r="D9" s="68">
        <f t="shared" si="1"/>
        <v>321</v>
      </c>
      <c r="E9" s="68">
        <f t="shared" si="0"/>
        <v>321</v>
      </c>
      <c r="F9" s="68" t="s">
        <v>32</v>
      </c>
      <c r="G9" s="68" t="s">
        <v>227</v>
      </c>
      <c r="H9" s="69" t="s">
        <v>269</v>
      </c>
      <c r="I9" s="68" t="s">
        <v>33</v>
      </c>
    </row>
    <row r="10" spans="1:9" s="70" customFormat="1" ht="80.45" customHeight="1" x14ac:dyDescent="0.2">
      <c r="A10" s="68">
        <v>118</v>
      </c>
      <c r="B10" s="69" t="s">
        <v>304</v>
      </c>
      <c r="C10" s="68">
        <v>1</v>
      </c>
      <c r="D10" s="68">
        <v>322</v>
      </c>
      <c r="E10" s="68">
        <f t="shared" si="0"/>
        <v>322</v>
      </c>
      <c r="F10" s="68" t="s">
        <v>32</v>
      </c>
      <c r="G10" s="68" t="s">
        <v>228</v>
      </c>
      <c r="H10" s="69" t="s">
        <v>229</v>
      </c>
      <c r="I10" s="68" t="s">
        <v>33</v>
      </c>
    </row>
    <row r="11" spans="1:9" s="70" customFormat="1" ht="77.25" customHeight="1" x14ac:dyDescent="0.2">
      <c r="A11" s="68">
        <v>119</v>
      </c>
      <c r="B11" s="69" t="s">
        <v>306</v>
      </c>
      <c r="C11" s="68">
        <v>1</v>
      </c>
      <c r="D11" s="68">
        <f t="shared" si="1"/>
        <v>323</v>
      </c>
      <c r="E11" s="68">
        <f t="shared" si="0"/>
        <v>323</v>
      </c>
      <c r="F11" s="68" t="s">
        <v>32</v>
      </c>
      <c r="G11" s="68" t="s">
        <v>231</v>
      </c>
      <c r="H11" s="69" t="s">
        <v>230</v>
      </c>
      <c r="I11" s="68" t="s">
        <v>33</v>
      </c>
    </row>
    <row r="12" spans="1:9" s="15" customFormat="1" x14ac:dyDescent="0.2">
      <c r="B12" s="16"/>
      <c r="C12" s="16"/>
      <c r="D12" s="16"/>
      <c r="E12" s="16"/>
      <c r="F12" s="16"/>
      <c r="G12" s="16"/>
      <c r="H12" s="16"/>
    </row>
    <row r="13" spans="1:9" ht="30" customHeight="1" x14ac:dyDescent="0.25">
      <c r="A13" s="56" t="s">
        <v>295</v>
      </c>
      <c r="B13" s="56"/>
      <c r="C13" s="56"/>
      <c r="D13" s="56"/>
      <c r="E13" s="56"/>
      <c r="F13" s="56"/>
      <c r="G13" s="56"/>
      <c r="H13" s="16"/>
    </row>
    <row r="14" spans="1:9" x14ac:dyDescent="0.25">
      <c r="B14" s="23"/>
      <c r="C14" s="16"/>
      <c r="D14" s="16"/>
      <c r="E14" s="16"/>
      <c r="F14" s="16"/>
      <c r="G14" s="16"/>
      <c r="H14" s="16"/>
    </row>
    <row r="15" spans="1:9" x14ac:dyDescent="0.25">
      <c r="B15" s="23"/>
      <c r="C15" s="16"/>
      <c r="D15" s="16"/>
      <c r="E15" s="16"/>
      <c r="F15" s="16"/>
      <c r="G15" s="16"/>
      <c r="H15" s="16"/>
    </row>
    <row r="16" spans="1:9" x14ac:dyDescent="0.25">
      <c r="B16" s="23"/>
      <c r="C16" s="16"/>
      <c r="D16" s="16"/>
      <c r="E16" s="16"/>
      <c r="F16" s="16"/>
      <c r="G16" s="16"/>
      <c r="H16" s="16"/>
    </row>
    <row r="17" spans="2:8" x14ac:dyDescent="0.25">
      <c r="B17" s="23"/>
      <c r="C17" s="16"/>
      <c r="D17" s="16"/>
      <c r="E17" s="16"/>
      <c r="F17" s="16"/>
      <c r="G17" s="16"/>
      <c r="H17" s="16"/>
    </row>
    <row r="18" spans="2:8" x14ac:dyDescent="0.25">
      <c r="B18" s="23"/>
      <c r="C18" s="16"/>
      <c r="D18" s="16"/>
      <c r="E18" s="16"/>
      <c r="F18" s="16"/>
      <c r="G18" s="16"/>
      <c r="H18" s="16"/>
    </row>
    <row r="19" spans="2:8" x14ac:dyDescent="0.25">
      <c r="B19" s="23"/>
      <c r="C19" s="16"/>
      <c r="D19" s="16"/>
      <c r="E19" s="16"/>
      <c r="F19" s="16"/>
      <c r="G19" s="16"/>
      <c r="H19" s="16"/>
    </row>
    <row r="20" spans="2:8" x14ac:dyDescent="0.25">
      <c r="B20" s="23"/>
      <c r="C20" s="16"/>
      <c r="D20" s="16"/>
      <c r="E20" s="16"/>
      <c r="F20" s="16"/>
      <c r="G20" s="16"/>
      <c r="H20" s="16"/>
    </row>
    <row r="21" spans="2:8" x14ac:dyDescent="0.25">
      <c r="B21" s="23"/>
      <c r="C21" s="16"/>
      <c r="D21" s="16"/>
      <c r="E21" s="16"/>
      <c r="F21" s="16"/>
      <c r="G21" s="16"/>
      <c r="H21" s="16"/>
    </row>
    <row r="22" spans="2:8" x14ac:dyDescent="0.25">
      <c r="B22" s="23"/>
      <c r="C22" s="16"/>
      <c r="D22" s="16"/>
      <c r="E22" s="16"/>
      <c r="F22" s="16"/>
      <c r="G22" s="16"/>
      <c r="H22" s="16"/>
    </row>
    <row r="23" spans="2:8" x14ac:dyDescent="0.25">
      <c r="B23" s="23"/>
      <c r="C23" s="16"/>
      <c r="D23" s="16"/>
      <c r="E23" s="16"/>
      <c r="F23" s="16"/>
      <c r="G23" s="16"/>
      <c r="H23" s="16"/>
    </row>
    <row r="24" spans="2:8" x14ac:dyDescent="0.25">
      <c r="B24" s="23"/>
      <c r="C24" s="16"/>
      <c r="D24" s="16"/>
      <c r="E24" s="16"/>
      <c r="F24" s="16"/>
      <c r="G24" s="16"/>
      <c r="H24" s="16"/>
    </row>
    <row r="25" spans="2:8" x14ac:dyDescent="0.25">
      <c r="B25" s="23"/>
      <c r="C25" s="16"/>
      <c r="D25" s="16"/>
      <c r="E25" s="16"/>
      <c r="F25" s="16"/>
      <c r="G25" s="16"/>
      <c r="H25" s="16"/>
    </row>
    <row r="26" spans="2:8" x14ac:dyDescent="0.25">
      <c r="B26" s="23"/>
      <c r="C26" s="16"/>
      <c r="D26" s="16"/>
      <c r="E26" s="16"/>
      <c r="F26" s="16"/>
      <c r="G26" s="16"/>
      <c r="H26" s="16"/>
    </row>
    <row r="27" spans="2:8" x14ac:dyDescent="0.25">
      <c r="B27" s="23"/>
      <c r="C27" s="16"/>
      <c r="D27" s="16"/>
      <c r="E27" s="16"/>
      <c r="F27" s="16"/>
      <c r="G27" s="16"/>
      <c r="H27" s="16"/>
    </row>
    <row r="28" spans="2:8" x14ac:dyDescent="0.25">
      <c r="B28" s="23"/>
      <c r="C28" s="16"/>
      <c r="D28" s="16"/>
      <c r="E28" s="16"/>
      <c r="F28" s="16"/>
      <c r="G28" s="16"/>
      <c r="H28" s="16"/>
    </row>
    <row r="29" spans="2:8" x14ac:dyDescent="0.25">
      <c r="B29" s="23"/>
      <c r="C29" s="16"/>
      <c r="D29" s="16"/>
      <c r="E29" s="16"/>
      <c r="F29" s="16"/>
      <c r="G29" s="16"/>
      <c r="H29" s="16"/>
    </row>
    <row r="30" spans="2:8" x14ac:dyDescent="0.25">
      <c r="B30" s="23"/>
      <c r="C30" s="16"/>
      <c r="D30" s="16"/>
      <c r="E30" s="16"/>
      <c r="F30" s="16"/>
      <c r="G30" s="16"/>
      <c r="H30" s="16"/>
    </row>
    <row r="31" spans="2:8" x14ac:dyDescent="0.25">
      <c r="B31" s="23"/>
      <c r="C31" s="16"/>
      <c r="D31" s="16"/>
      <c r="E31" s="16"/>
      <c r="F31" s="16"/>
      <c r="G31" s="16"/>
      <c r="H31" s="16"/>
    </row>
    <row r="32" spans="2:8" x14ac:dyDescent="0.25">
      <c r="B32" s="23"/>
      <c r="C32" s="16"/>
      <c r="D32" s="16"/>
      <c r="E32" s="16"/>
      <c r="F32" s="16"/>
      <c r="G32" s="16"/>
      <c r="H32" s="16"/>
    </row>
    <row r="33" spans="2:8" x14ac:dyDescent="0.25">
      <c r="B33" s="23"/>
      <c r="C33" s="16"/>
      <c r="D33" s="16"/>
      <c r="E33" s="16"/>
      <c r="F33" s="16"/>
      <c r="G33" s="16"/>
      <c r="H33" s="16"/>
    </row>
    <row r="34" spans="2:8" x14ac:dyDescent="0.25">
      <c r="B34" s="23"/>
      <c r="C34" s="16"/>
      <c r="D34" s="16"/>
      <c r="E34" s="16"/>
      <c r="F34" s="16"/>
      <c r="G34" s="16"/>
      <c r="H34" s="16"/>
    </row>
    <row r="35" spans="2:8" x14ac:dyDescent="0.25">
      <c r="B35" s="23"/>
      <c r="C35" s="16"/>
      <c r="D35" s="16"/>
      <c r="E35" s="16"/>
      <c r="F35" s="16"/>
      <c r="G35" s="16"/>
      <c r="H35" s="16"/>
    </row>
    <row r="36" spans="2:8" x14ac:dyDescent="0.25">
      <c r="B36" s="23"/>
      <c r="C36" s="16"/>
      <c r="D36" s="16"/>
      <c r="E36" s="16"/>
      <c r="F36" s="16"/>
      <c r="G36" s="16"/>
      <c r="H36" s="16"/>
    </row>
    <row r="37" spans="2:8" x14ac:dyDescent="0.25">
      <c r="B37" s="23"/>
      <c r="C37" s="16"/>
      <c r="D37" s="16"/>
      <c r="E37" s="16"/>
      <c r="F37" s="16"/>
      <c r="G37" s="16"/>
      <c r="H37" s="16"/>
    </row>
    <row r="38" spans="2:8" x14ac:dyDescent="0.25">
      <c r="B38" s="23"/>
      <c r="C38" s="16"/>
      <c r="D38" s="16"/>
      <c r="E38" s="16"/>
      <c r="F38" s="16"/>
      <c r="G38" s="16"/>
      <c r="H38" s="16"/>
    </row>
    <row r="39" spans="2:8" x14ac:dyDescent="0.25">
      <c r="B39" s="23"/>
      <c r="C39" s="16"/>
      <c r="D39" s="16"/>
      <c r="E39" s="16"/>
      <c r="F39" s="16"/>
      <c r="G39" s="16"/>
      <c r="H39" s="16"/>
    </row>
    <row r="40" spans="2:8" x14ac:dyDescent="0.25">
      <c r="B40" s="23"/>
      <c r="C40" s="16"/>
      <c r="D40" s="16"/>
      <c r="E40" s="16"/>
      <c r="F40" s="16"/>
      <c r="G40" s="16"/>
      <c r="H40" s="16"/>
    </row>
    <row r="41" spans="2:8" x14ac:dyDescent="0.25">
      <c r="B41" s="23"/>
      <c r="C41" s="16"/>
      <c r="D41" s="16"/>
      <c r="E41" s="16"/>
      <c r="F41" s="16"/>
      <c r="G41" s="16"/>
      <c r="H41" s="16"/>
    </row>
    <row r="42" spans="2:8" x14ac:dyDescent="0.25">
      <c r="B42" s="23"/>
      <c r="C42" s="16"/>
      <c r="D42" s="16"/>
      <c r="E42" s="16"/>
      <c r="F42" s="16"/>
      <c r="G42" s="16"/>
      <c r="H42" s="16"/>
    </row>
    <row r="43" spans="2:8" x14ac:dyDescent="0.25">
      <c r="B43" s="23"/>
      <c r="C43" s="16"/>
      <c r="D43" s="16"/>
      <c r="E43" s="16"/>
      <c r="F43" s="16"/>
      <c r="G43" s="16"/>
      <c r="H43" s="16"/>
    </row>
    <row r="44" spans="2:8" x14ac:dyDescent="0.25">
      <c r="B44" s="23"/>
      <c r="C44" s="16"/>
      <c r="D44" s="16"/>
      <c r="E44" s="16"/>
      <c r="F44" s="16"/>
      <c r="G44" s="16"/>
      <c r="H44" s="16"/>
    </row>
    <row r="45" spans="2:8" x14ac:dyDescent="0.25">
      <c r="B45" s="23"/>
      <c r="C45" s="16"/>
      <c r="D45" s="16"/>
      <c r="E45" s="16"/>
      <c r="F45" s="16"/>
      <c r="G45" s="16"/>
      <c r="H45" s="16"/>
    </row>
    <row r="46" spans="2:8" x14ac:dyDescent="0.25">
      <c r="B46" s="23"/>
      <c r="C46" s="16"/>
      <c r="D46" s="16"/>
      <c r="E46" s="16"/>
      <c r="F46" s="16"/>
      <c r="G46" s="16"/>
      <c r="H46" s="16"/>
    </row>
    <row r="47" spans="2:8" x14ac:dyDescent="0.25">
      <c r="B47" s="23"/>
      <c r="C47" s="16"/>
      <c r="D47" s="16"/>
      <c r="E47" s="16"/>
      <c r="F47" s="16"/>
      <c r="G47" s="16"/>
      <c r="H47" s="16"/>
    </row>
    <row r="48" spans="2:8" x14ac:dyDescent="0.25">
      <c r="B48" s="23"/>
      <c r="C48" s="16"/>
      <c r="D48" s="16"/>
      <c r="E48" s="16"/>
      <c r="F48" s="16"/>
      <c r="G48" s="16"/>
      <c r="H48" s="16"/>
    </row>
    <row r="49" spans="2:8" x14ac:dyDescent="0.25">
      <c r="B49" s="23"/>
      <c r="C49" s="16"/>
      <c r="D49" s="16"/>
      <c r="E49" s="16"/>
      <c r="F49" s="16"/>
      <c r="G49" s="16"/>
      <c r="H49" s="16"/>
    </row>
    <row r="50" spans="2:8" x14ac:dyDescent="0.25">
      <c r="B50" s="23"/>
      <c r="C50" s="16"/>
      <c r="D50" s="16"/>
      <c r="E50" s="16"/>
      <c r="F50" s="16"/>
      <c r="G50" s="16"/>
      <c r="H50" s="16"/>
    </row>
    <row r="51" spans="2:8" x14ac:dyDescent="0.25">
      <c r="B51" s="23"/>
      <c r="C51" s="16"/>
      <c r="D51" s="16"/>
      <c r="E51" s="16"/>
      <c r="F51" s="16"/>
      <c r="G51" s="16"/>
      <c r="H51" s="16"/>
    </row>
    <row r="52" spans="2:8" x14ac:dyDescent="0.25">
      <c r="B52" s="23"/>
      <c r="C52" s="16"/>
      <c r="D52" s="16"/>
      <c r="E52" s="16"/>
      <c r="F52" s="16"/>
      <c r="G52" s="16"/>
      <c r="H52" s="16"/>
    </row>
    <row r="53" spans="2:8" x14ac:dyDescent="0.25">
      <c r="B53" s="23"/>
      <c r="C53" s="16"/>
      <c r="D53" s="16"/>
      <c r="E53" s="16"/>
      <c r="F53" s="16"/>
      <c r="G53" s="16"/>
      <c r="H53" s="16"/>
    </row>
    <row r="54" spans="2:8" x14ac:dyDescent="0.25">
      <c r="B54" s="23"/>
      <c r="C54" s="16"/>
      <c r="D54" s="16"/>
      <c r="E54" s="16"/>
      <c r="F54" s="16"/>
      <c r="G54" s="16"/>
      <c r="H54" s="16"/>
    </row>
    <row r="55" spans="2:8" x14ac:dyDescent="0.25">
      <c r="B55" s="23"/>
      <c r="C55" s="16"/>
      <c r="D55" s="16"/>
      <c r="E55" s="16"/>
      <c r="F55" s="16"/>
      <c r="G55" s="16"/>
      <c r="H55" s="16"/>
    </row>
    <row r="56" spans="2:8" x14ac:dyDescent="0.25">
      <c r="B56" s="23"/>
      <c r="C56" s="16"/>
      <c r="D56" s="16"/>
      <c r="E56" s="16"/>
      <c r="F56" s="16"/>
      <c r="G56" s="16"/>
      <c r="H56" s="16"/>
    </row>
    <row r="57" spans="2:8" x14ac:dyDescent="0.25">
      <c r="B57" s="23"/>
      <c r="C57" s="16"/>
      <c r="D57" s="16"/>
      <c r="E57" s="16"/>
      <c r="F57" s="16"/>
      <c r="G57" s="16"/>
      <c r="H57" s="16"/>
    </row>
    <row r="58" spans="2:8" x14ac:dyDescent="0.25">
      <c r="B58" s="23"/>
      <c r="C58" s="16"/>
      <c r="D58" s="16"/>
      <c r="E58" s="16"/>
      <c r="F58" s="16"/>
      <c r="G58" s="16"/>
      <c r="H58" s="16"/>
    </row>
    <row r="59" spans="2:8" x14ac:dyDescent="0.25">
      <c r="B59" s="23"/>
      <c r="C59" s="16"/>
      <c r="D59" s="16"/>
      <c r="E59" s="16"/>
      <c r="F59" s="16"/>
      <c r="G59" s="16"/>
      <c r="H59" s="16"/>
    </row>
    <row r="60" spans="2:8" x14ac:dyDescent="0.25">
      <c r="B60" s="23"/>
      <c r="C60" s="16"/>
      <c r="D60" s="16"/>
      <c r="E60" s="16"/>
      <c r="F60" s="16"/>
      <c r="G60" s="16"/>
      <c r="H60" s="16"/>
    </row>
    <row r="61" spans="2:8" x14ac:dyDescent="0.25">
      <c r="B61" s="23"/>
      <c r="C61" s="16"/>
      <c r="D61" s="16"/>
      <c r="E61" s="16"/>
      <c r="F61" s="16"/>
      <c r="G61" s="16"/>
      <c r="H61" s="16"/>
    </row>
    <row r="62" spans="2:8" x14ac:dyDescent="0.25">
      <c r="B62" s="23"/>
      <c r="C62" s="16"/>
      <c r="D62" s="16"/>
      <c r="E62" s="16"/>
      <c r="F62" s="16"/>
      <c r="G62" s="16"/>
      <c r="H62" s="16"/>
    </row>
    <row r="63" spans="2:8" x14ac:dyDescent="0.25">
      <c r="B63" s="23"/>
      <c r="C63" s="16"/>
      <c r="D63" s="16"/>
      <c r="E63" s="16"/>
      <c r="F63" s="16"/>
      <c r="G63" s="16"/>
      <c r="H63" s="16"/>
    </row>
    <row r="64" spans="2:8" x14ac:dyDescent="0.25">
      <c r="B64" s="23"/>
      <c r="C64" s="16"/>
      <c r="D64" s="16"/>
      <c r="E64" s="16"/>
      <c r="F64" s="16"/>
      <c r="G64" s="16"/>
      <c r="H64" s="16"/>
    </row>
    <row r="65" spans="2:8" x14ac:dyDescent="0.25">
      <c r="B65" s="23"/>
      <c r="C65" s="16"/>
      <c r="D65" s="16"/>
      <c r="E65" s="16"/>
      <c r="F65" s="16"/>
      <c r="G65" s="16"/>
      <c r="H65" s="16"/>
    </row>
    <row r="66" spans="2:8" x14ac:dyDescent="0.25">
      <c r="B66" s="23"/>
      <c r="C66" s="16"/>
      <c r="D66" s="16"/>
      <c r="E66" s="16"/>
      <c r="F66" s="16"/>
      <c r="G66" s="16"/>
      <c r="H66" s="16"/>
    </row>
    <row r="67" spans="2:8" x14ac:dyDescent="0.25">
      <c r="B67" s="23"/>
      <c r="C67" s="16"/>
      <c r="D67" s="16"/>
      <c r="E67" s="16"/>
      <c r="F67" s="16"/>
      <c r="G67" s="16"/>
      <c r="H67" s="16"/>
    </row>
    <row r="68" spans="2:8" x14ac:dyDescent="0.25">
      <c r="B68" s="23"/>
      <c r="C68" s="16"/>
      <c r="D68" s="16"/>
      <c r="E68" s="16"/>
      <c r="F68" s="16"/>
      <c r="G68" s="16"/>
      <c r="H68" s="16"/>
    </row>
    <row r="69" spans="2:8" x14ac:dyDescent="0.25">
      <c r="B69" s="23"/>
      <c r="C69" s="16"/>
      <c r="D69" s="16"/>
      <c r="E69" s="16"/>
      <c r="F69" s="16"/>
      <c r="G69" s="16"/>
      <c r="H69" s="16"/>
    </row>
    <row r="70" spans="2:8" x14ac:dyDescent="0.25">
      <c r="B70" s="23"/>
      <c r="C70" s="16"/>
      <c r="D70" s="16"/>
      <c r="E70" s="16"/>
      <c r="F70" s="16"/>
      <c r="G70" s="16"/>
      <c r="H70" s="16"/>
    </row>
    <row r="71" spans="2:8" x14ac:dyDescent="0.25">
      <c r="B71" s="23"/>
      <c r="C71" s="16"/>
      <c r="D71" s="16"/>
      <c r="E71" s="16"/>
      <c r="F71" s="16"/>
      <c r="G71" s="16"/>
      <c r="H71" s="16"/>
    </row>
    <row r="72" spans="2:8" x14ac:dyDescent="0.25">
      <c r="B72" s="23"/>
      <c r="C72" s="16"/>
      <c r="D72" s="16"/>
      <c r="E72" s="16"/>
      <c r="F72" s="16"/>
      <c r="G72" s="16"/>
      <c r="H72" s="16"/>
    </row>
    <row r="73" spans="2:8" x14ac:dyDescent="0.25">
      <c r="B73" s="23"/>
      <c r="C73" s="16"/>
      <c r="D73" s="16"/>
      <c r="E73" s="16"/>
      <c r="F73" s="16"/>
      <c r="G73" s="16"/>
      <c r="H73" s="16"/>
    </row>
    <row r="74" spans="2:8" x14ac:dyDescent="0.25">
      <c r="B74" s="23"/>
      <c r="C74" s="16"/>
      <c r="D74" s="16"/>
      <c r="E74" s="16"/>
      <c r="F74" s="16"/>
      <c r="G74" s="16"/>
      <c r="H74" s="16"/>
    </row>
    <row r="75" spans="2:8" x14ac:dyDescent="0.25">
      <c r="B75" s="23"/>
      <c r="C75" s="16"/>
      <c r="D75" s="16"/>
      <c r="E75" s="16"/>
      <c r="F75" s="16"/>
      <c r="G75" s="16"/>
      <c r="H75" s="16"/>
    </row>
    <row r="76" spans="2:8" x14ac:dyDescent="0.25">
      <c r="B76" s="23"/>
      <c r="C76" s="16"/>
      <c r="D76" s="16"/>
      <c r="E76" s="16"/>
      <c r="F76" s="16"/>
      <c r="G76" s="16"/>
      <c r="H76" s="16"/>
    </row>
    <row r="77" spans="2:8" x14ac:dyDescent="0.25">
      <c r="B77" s="23"/>
      <c r="C77" s="16"/>
      <c r="D77" s="16"/>
      <c r="E77" s="16"/>
      <c r="F77" s="16"/>
      <c r="G77" s="16"/>
      <c r="H77" s="16"/>
    </row>
    <row r="78" spans="2:8" x14ac:dyDescent="0.25">
      <c r="B78" s="23"/>
      <c r="C78" s="16"/>
      <c r="D78" s="16"/>
      <c r="E78" s="16"/>
      <c r="F78" s="16"/>
      <c r="G78" s="16"/>
      <c r="H78" s="16"/>
    </row>
    <row r="79" spans="2:8" x14ac:dyDescent="0.25">
      <c r="B79" s="23"/>
      <c r="C79" s="16"/>
      <c r="D79" s="16"/>
      <c r="E79" s="16"/>
      <c r="F79" s="16"/>
      <c r="G79" s="16"/>
      <c r="H79" s="16"/>
    </row>
    <row r="80" spans="2:8" x14ac:dyDescent="0.25">
      <c r="B80" s="23"/>
      <c r="C80" s="16"/>
      <c r="D80" s="16"/>
      <c r="E80" s="16"/>
      <c r="F80" s="16"/>
      <c r="G80" s="16"/>
      <c r="H80" s="16"/>
    </row>
    <row r="81" spans="2:8" x14ac:dyDescent="0.25">
      <c r="B81" s="23"/>
      <c r="C81" s="16"/>
      <c r="D81" s="16"/>
      <c r="E81" s="16"/>
      <c r="F81" s="16"/>
      <c r="G81" s="16"/>
      <c r="H81" s="16"/>
    </row>
    <row r="82" spans="2:8" x14ac:dyDescent="0.25">
      <c r="B82" s="23"/>
      <c r="C82" s="16"/>
      <c r="D82" s="16"/>
      <c r="E82" s="16"/>
      <c r="F82" s="16"/>
      <c r="G82" s="16"/>
      <c r="H82" s="16"/>
    </row>
    <row r="83" spans="2:8" x14ac:dyDescent="0.25">
      <c r="B83" s="23"/>
      <c r="C83" s="16"/>
      <c r="D83" s="16"/>
      <c r="E83" s="16"/>
      <c r="F83" s="16"/>
      <c r="G83" s="16"/>
      <c r="H83" s="16"/>
    </row>
    <row r="84" spans="2:8" x14ac:dyDescent="0.25">
      <c r="B84" s="23"/>
      <c r="C84" s="16"/>
      <c r="D84" s="16"/>
      <c r="E84" s="16"/>
      <c r="F84" s="16"/>
      <c r="G84" s="16"/>
      <c r="H84" s="16"/>
    </row>
    <row r="85" spans="2:8" x14ac:dyDescent="0.25">
      <c r="B85" s="23"/>
      <c r="C85" s="16"/>
      <c r="D85" s="16"/>
      <c r="E85" s="16"/>
      <c r="F85" s="16"/>
      <c r="G85" s="16"/>
      <c r="H85" s="16"/>
    </row>
    <row r="86" spans="2:8" x14ac:dyDescent="0.25">
      <c r="B86" s="23"/>
      <c r="C86" s="16"/>
      <c r="D86" s="16"/>
      <c r="E86" s="16"/>
      <c r="F86" s="16"/>
      <c r="G86" s="16"/>
      <c r="H86" s="16"/>
    </row>
    <row r="87" spans="2:8" x14ac:dyDescent="0.25">
      <c r="B87" s="23"/>
      <c r="C87" s="16"/>
      <c r="D87" s="16"/>
      <c r="E87" s="16"/>
      <c r="F87" s="16"/>
      <c r="G87" s="16"/>
      <c r="H87" s="16"/>
    </row>
    <row r="88" spans="2:8" x14ac:dyDescent="0.25">
      <c r="B88" s="23"/>
      <c r="C88" s="16"/>
      <c r="D88" s="16"/>
      <c r="E88" s="16"/>
      <c r="F88" s="16"/>
      <c r="G88" s="16"/>
      <c r="H88" s="16"/>
    </row>
    <row r="89" spans="2:8" x14ac:dyDescent="0.25">
      <c r="B89" s="23"/>
      <c r="C89" s="16"/>
      <c r="D89" s="16"/>
      <c r="E89" s="16"/>
      <c r="F89" s="16"/>
      <c r="G89" s="16"/>
      <c r="H89" s="16"/>
    </row>
    <row r="90" spans="2:8" x14ac:dyDescent="0.25">
      <c r="B90" s="23"/>
      <c r="C90" s="16"/>
      <c r="D90" s="16"/>
      <c r="E90" s="16"/>
      <c r="F90" s="16"/>
      <c r="G90" s="16"/>
      <c r="H90" s="16"/>
    </row>
    <row r="91" spans="2:8" x14ac:dyDescent="0.25">
      <c r="B91" s="23"/>
      <c r="C91" s="16"/>
      <c r="D91" s="16"/>
      <c r="E91" s="16"/>
      <c r="F91" s="16"/>
      <c r="G91" s="16"/>
      <c r="H91" s="16"/>
    </row>
    <row r="92" spans="2:8" x14ac:dyDescent="0.25">
      <c r="B92" s="23"/>
      <c r="C92" s="16"/>
      <c r="D92" s="16"/>
      <c r="E92" s="16"/>
      <c r="F92" s="16"/>
      <c r="G92" s="16"/>
      <c r="H92" s="16"/>
    </row>
    <row r="93" spans="2:8" x14ac:dyDescent="0.25">
      <c r="B93" s="23"/>
      <c r="C93" s="16"/>
      <c r="D93" s="16"/>
      <c r="E93" s="16"/>
      <c r="F93" s="16"/>
      <c r="G93" s="16"/>
      <c r="H93" s="16"/>
    </row>
    <row r="94" spans="2:8" x14ac:dyDescent="0.25">
      <c r="B94" s="23"/>
      <c r="C94" s="16"/>
      <c r="D94" s="16"/>
      <c r="E94" s="16"/>
      <c r="F94" s="16"/>
      <c r="G94" s="16"/>
      <c r="H94" s="16"/>
    </row>
    <row r="95" spans="2:8" x14ac:dyDescent="0.25">
      <c r="B95" s="23"/>
      <c r="C95" s="16"/>
      <c r="D95" s="16"/>
      <c r="E95" s="16"/>
      <c r="F95" s="16"/>
      <c r="G95" s="16"/>
      <c r="H95" s="16"/>
    </row>
    <row r="96" spans="2:8" x14ac:dyDescent="0.25">
      <c r="B96" s="23"/>
      <c r="C96" s="16"/>
      <c r="D96" s="16"/>
      <c r="E96" s="16"/>
      <c r="F96" s="16"/>
      <c r="G96" s="16"/>
      <c r="H96" s="16"/>
    </row>
    <row r="97" spans="2:8" x14ac:dyDescent="0.25">
      <c r="B97" s="23"/>
      <c r="C97" s="16"/>
      <c r="D97" s="16"/>
      <c r="E97" s="16"/>
      <c r="F97" s="16"/>
      <c r="G97" s="16"/>
      <c r="H97" s="16"/>
    </row>
    <row r="98" spans="2:8" x14ac:dyDescent="0.25">
      <c r="B98" s="23"/>
      <c r="C98" s="16"/>
      <c r="D98" s="16"/>
      <c r="E98" s="16"/>
      <c r="F98" s="16"/>
      <c r="G98" s="16"/>
      <c r="H98" s="16"/>
    </row>
    <row r="99" spans="2:8" x14ac:dyDescent="0.25">
      <c r="B99" s="23"/>
      <c r="C99" s="16"/>
      <c r="D99" s="16"/>
      <c r="E99" s="16"/>
      <c r="F99" s="16"/>
      <c r="G99" s="16"/>
      <c r="H99" s="16"/>
    </row>
    <row r="100" spans="2:8" x14ac:dyDescent="0.25">
      <c r="B100" s="23"/>
      <c r="C100" s="16"/>
      <c r="D100" s="16"/>
      <c r="E100" s="16"/>
      <c r="F100" s="16"/>
      <c r="G100" s="16"/>
      <c r="H100" s="16"/>
    </row>
    <row r="101" spans="2:8" x14ac:dyDescent="0.25">
      <c r="B101" s="23"/>
      <c r="C101" s="16"/>
      <c r="D101" s="16"/>
      <c r="E101" s="16"/>
      <c r="F101" s="16"/>
      <c r="G101" s="16"/>
      <c r="H101" s="16"/>
    </row>
    <row r="102" spans="2:8" x14ac:dyDescent="0.25">
      <c r="B102" s="23"/>
      <c r="C102" s="16"/>
      <c r="D102" s="16"/>
      <c r="E102" s="16"/>
      <c r="F102" s="16"/>
      <c r="G102" s="16"/>
      <c r="H102" s="16"/>
    </row>
    <row r="103" spans="2:8" x14ac:dyDescent="0.25">
      <c r="B103" s="23"/>
      <c r="C103" s="16"/>
      <c r="D103" s="16"/>
      <c r="E103" s="16"/>
      <c r="F103" s="16"/>
      <c r="G103" s="16"/>
      <c r="H103" s="16"/>
    </row>
    <row r="104" spans="2:8" x14ac:dyDescent="0.25">
      <c r="B104" s="23"/>
      <c r="C104" s="16"/>
      <c r="D104" s="16"/>
      <c r="E104" s="16"/>
      <c r="F104" s="16"/>
      <c r="G104" s="16"/>
      <c r="H104" s="16"/>
    </row>
    <row r="105" spans="2:8" x14ac:dyDescent="0.25">
      <c r="B105" s="23"/>
      <c r="C105" s="16"/>
      <c r="D105" s="16"/>
      <c r="E105" s="16"/>
      <c r="F105" s="16"/>
      <c r="G105" s="16"/>
      <c r="H105" s="16"/>
    </row>
    <row r="106" spans="2:8" x14ac:dyDescent="0.25">
      <c r="B106" s="23"/>
      <c r="C106" s="16"/>
      <c r="D106" s="16"/>
      <c r="E106" s="16"/>
      <c r="F106" s="16"/>
      <c r="G106" s="16"/>
      <c r="H106" s="16"/>
    </row>
    <row r="107" spans="2:8" x14ac:dyDescent="0.25">
      <c r="B107" s="23"/>
      <c r="C107" s="16"/>
      <c r="D107" s="16"/>
      <c r="E107" s="16"/>
      <c r="F107" s="16"/>
      <c r="G107" s="16"/>
      <c r="H107" s="16"/>
    </row>
    <row r="108" spans="2:8" x14ac:dyDescent="0.25">
      <c r="B108" s="23"/>
      <c r="C108" s="16"/>
      <c r="D108" s="16"/>
      <c r="E108" s="16"/>
      <c r="F108" s="16"/>
      <c r="G108" s="16"/>
      <c r="H108" s="16"/>
    </row>
    <row r="109" spans="2:8" x14ac:dyDescent="0.25">
      <c r="B109" s="23"/>
      <c r="C109" s="16"/>
      <c r="D109" s="16"/>
      <c r="E109" s="16"/>
      <c r="F109" s="16"/>
      <c r="G109" s="16"/>
      <c r="H109" s="16"/>
    </row>
    <row r="110" spans="2:8" x14ac:dyDescent="0.25">
      <c r="B110" s="23"/>
      <c r="C110" s="16"/>
      <c r="D110" s="16"/>
      <c r="E110" s="16"/>
      <c r="F110" s="16"/>
      <c r="G110" s="16"/>
      <c r="H110" s="16"/>
    </row>
    <row r="111" spans="2:8" x14ac:dyDescent="0.25">
      <c r="B111" s="23"/>
      <c r="C111" s="16"/>
      <c r="D111" s="16"/>
      <c r="E111" s="16"/>
      <c r="F111" s="16"/>
      <c r="G111" s="16"/>
      <c r="H111" s="16"/>
    </row>
    <row r="112" spans="2:8" x14ac:dyDescent="0.25">
      <c r="B112" s="23"/>
      <c r="C112" s="16"/>
      <c r="D112" s="16"/>
      <c r="E112" s="16"/>
      <c r="F112" s="16"/>
      <c r="G112" s="16"/>
      <c r="H112" s="16"/>
    </row>
    <row r="113" spans="2:8" x14ac:dyDescent="0.25">
      <c r="B113" s="23"/>
      <c r="C113" s="16"/>
      <c r="D113" s="16"/>
      <c r="E113" s="16"/>
      <c r="F113" s="16"/>
      <c r="G113" s="16"/>
      <c r="H113" s="16"/>
    </row>
    <row r="114" spans="2:8" x14ac:dyDescent="0.25">
      <c r="B114" s="23"/>
      <c r="C114" s="16"/>
      <c r="D114" s="16"/>
      <c r="E114" s="16"/>
      <c r="F114" s="16"/>
      <c r="G114" s="16"/>
      <c r="H114" s="16"/>
    </row>
    <row r="115" spans="2:8" x14ac:dyDescent="0.25">
      <c r="B115" s="23"/>
      <c r="C115" s="16"/>
      <c r="D115" s="16"/>
      <c r="E115" s="16"/>
      <c r="F115" s="16"/>
      <c r="G115" s="16"/>
      <c r="H115" s="16"/>
    </row>
    <row r="116" spans="2:8" x14ac:dyDescent="0.25">
      <c r="B116" s="23"/>
      <c r="C116" s="16"/>
      <c r="D116" s="16"/>
      <c r="E116" s="16"/>
      <c r="F116" s="16"/>
      <c r="G116" s="16"/>
      <c r="H116" s="16"/>
    </row>
    <row r="117" spans="2:8" x14ac:dyDescent="0.25">
      <c r="B117" s="23"/>
      <c r="C117" s="16"/>
      <c r="D117" s="16"/>
      <c r="E117" s="16"/>
      <c r="F117" s="16"/>
      <c r="G117" s="16"/>
      <c r="H117" s="16"/>
    </row>
    <row r="118" spans="2:8" x14ac:dyDescent="0.25">
      <c r="B118" s="23"/>
      <c r="C118" s="16"/>
      <c r="D118" s="16"/>
      <c r="E118" s="16"/>
      <c r="F118" s="16"/>
      <c r="G118" s="16"/>
      <c r="H118" s="16"/>
    </row>
    <row r="119" spans="2:8" x14ac:dyDescent="0.25">
      <c r="B119" s="23"/>
      <c r="C119" s="16"/>
      <c r="D119" s="16"/>
      <c r="E119" s="16"/>
      <c r="F119" s="16"/>
      <c r="G119" s="16"/>
      <c r="H119" s="16"/>
    </row>
    <row r="120" spans="2:8" x14ac:dyDescent="0.25">
      <c r="B120" s="23"/>
      <c r="C120" s="16"/>
      <c r="D120" s="16"/>
      <c r="E120" s="16"/>
      <c r="F120" s="16"/>
      <c r="G120" s="16"/>
      <c r="H120" s="16"/>
    </row>
    <row r="121" spans="2:8" x14ac:dyDescent="0.25">
      <c r="B121" s="23"/>
      <c r="C121" s="16"/>
      <c r="D121" s="16"/>
      <c r="E121" s="16"/>
      <c r="F121" s="16"/>
      <c r="G121" s="16"/>
      <c r="H121" s="16"/>
    </row>
    <row r="122" spans="2:8" x14ac:dyDescent="0.25">
      <c r="B122" s="23"/>
      <c r="C122" s="16"/>
      <c r="D122" s="16"/>
      <c r="E122" s="16"/>
      <c r="F122" s="16"/>
      <c r="G122" s="16"/>
      <c r="H122" s="16"/>
    </row>
    <row r="123" spans="2:8" x14ac:dyDescent="0.25">
      <c r="B123" s="23"/>
      <c r="C123" s="16"/>
      <c r="D123" s="16"/>
      <c r="E123" s="16"/>
      <c r="F123" s="16"/>
      <c r="G123" s="16"/>
      <c r="H123" s="16"/>
    </row>
    <row r="124" spans="2:8" x14ac:dyDescent="0.25">
      <c r="B124" s="23"/>
      <c r="C124" s="16"/>
      <c r="D124" s="16"/>
      <c r="E124" s="16"/>
      <c r="F124" s="16"/>
      <c r="G124" s="16"/>
      <c r="H124" s="16"/>
    </row>
    <row r="125" spans="2:8" x14ac:dyDescent="0.25">
      <c r="B125" s="23"/>
      <c r="C125" s="16"/>
      <c r="D125" s="16"/>
      <c r="E125" s="16"/>
      <c r="F125" s="16"/>
      <c r="G125" s="16"/>
      <c r="H125" s="16"/>
    </row>
    <row r="126" spans="2:8" x14ac:dyDescent="0.25">
      <c r="B126" s="23"/>
      <c r="C126" s="16"/>
      <c r="D126" s="16"/>
      <c r="E126" s="16"/>
      <c r="F126" s="16"/>
      <c r="G126" s="16"/>
      <c r="H126" s="16"/>
    </row>
    <row r="127" spans="2:8" x14ac:dyDescent="0.25">
      <c r="B127" s="23"/>
      <c r="C127" s="16"/>
      <c r="D127" s="16"/>
      <c r="E127" s="16"/>
      <c r="F127" s="16"/>
      <c r="G127" s="16"/>
      <c r="H127" s="16"/>
    </row>
    <row r="128" spans="2:8" x14ac:dyDescent="0.25">
      <c r="B128" s="23"/>
      <c r="C128" s="16"/>
      <c r="D128" s="16"/>
      <c r="E128" s="16"/>
      <c r="F128" s="16"/>
      <c r="G128" s="16"/>
      <c r="H128" s="16"/>
    </row>
    <row r="129" spans="2:8" x14ac:dyDescent="0.25">
      <c r="B129" s="23"/>
      <c r="C129" s="16"/>
      <c r="D129" s="16"/>
      <c r="E129" s="16"/>
      <c r="F129" s="16"/>
      <c r="G129" s="16"/>
      <c r="H129" s="16"/>
    </row>
    <row r="130" spans="2:8" x14ac:dyDescent="0.25">
      <c r="B130" s="23"/>
      <c r="C130" s="16"/>
      <c r="D130" s="16"/>
      <c r="E130" s="16"/>
      <c r="F130" s="16"/>
      <c r="G130" s="16"/>
      <c r="H130" s="16"/>
    </row>
    <row r="131" spans="2:8" x14ac:dyDescent="0.25">
      <c r="B131" s="23"/>
      <c r="C131" s="16"/>
      <c r="D131" s="16"/>
      <c r="E131" s="16"/>
      <c r="F131" s="16"/>
      <c r="G131" s="16"/>
      <c r="H131" s="16"/>
    </row>
    <row r="132" spans="2:8" x14ac:dyDescent="0.25">
      <c r="B132" s="23"/>
      <c r="C132" s="16"/>
      <c r="D132" s="16"/>
      <c r="E132" s="16"/>
      <c r="F132" s="16"/>
      <c r="G132" s="16"/>
      <c r="H132" s="16"/>
    </row>
    <row r="133" spans="2:8" x14ac:dyDescent="0.25">
      <c r="B133" s="23"/>
      <c r="C133" s="16"/>
      <c r="D133" s="16"/>
      <c r="E133" s="16"/>
      <c r="F133" s="16"/>
      <c r="G133" s="16"/>
      <c r="H133" s="16"/>
    </row>
    <row r="134" spans="2:8" x14ac:dyDescent="0.25">
      <c r="B134" s="23"/>
      <c r="C134" s="16"/>
      <c r="D134" s="16"/>
      <c r="E134" s="16"/>
      <c r="F134" s="16"/>
      <c r="G134" s="16"/>
      <c r="H134" s="16"/>
    </row>
    <row r="135" spans="2:8" x14ac:dyDescent="0.25">
      <c r="B135" s="23"/>
      <c r="C135" s="16"/>
      <c r="D135" s="16"/>
      <c r="E135" s="16"/>
      <c r="F135" s="16"/>
      <c r="G135" s="16"/>
      <c r="H135" s="16"/>
    </row>
    <row r="136" spans="2:8" x14ac:dyDescent="0.25">
      <c r="B136" s="23"/>
      <c r="C136" s="16"/>
      <c r="D136" s="16"/>
      <c r="E136" s="16"/>
      <c r="F136" s="16"/>
      <c r="G136" s="16"/>
      <c r="H136" s="16"/>
    </row>
    <row r="137" spans="2:8" x14ac:dyDescent="0.25">
      <c r="B137" s="23"/>
      <c r="C137" s="16"/>
      <c r="D137" s="16"/>
      <c r="E137" s="16"/>
      <c r="F137" s="16"/>
      <c r="G137" s="16"/>
      <c r="H137" s="16"/>
    </row>
    <row r="138" spans="2:8" x14ac:dyDescent="0.25">
      <c r="B138" s="23"/>
      <c r="C138" s="16"/>
      <c r="D138" s="16"/>
      <c r="E138" s="16"/>
      <c r="F138" s="16"/>
      <c r="G138" s="16"/>
      <c r="H138" s="16"/>
    </row>
    <row r="139" spans="2:8" x14ac:dyDescent="0.25">
      <c r="B139" s="23"/>
      <c r="C139" s="16"/>
      <c r="D139" s="16"/>
      <c r="E139" s="16"/>
      <c r="F139" s="16"/>
      <c r="G139" s="16"/>
      <c r="H139" s="16"/>
    </row>
    <row r="140" spans="2:8" x14ac:dyDescent="0.25">
      <c r="B140" s="23"/>
      <c r="C140" s="16"/>
      <c r="D140" s="16"/>
      <c r="E140" s="16"/>
      <c r="F140" s="16"/>
      <c r="G140" s="16"/>
      <c r="H140" s="16"/>
    </row>
    <row r="141" spans="2:8" x14ac:dyDescent="0.25">
      <c r="B141" s="23"/>
      <c r="C141" s="16"/>
      <c r="D141" s="16"/>
      <c r="E141" s="16"/>
      <c r="F141" s="16"/>
      <c r="G141" s="16"/>
      <c r="H141" s="16"/>
    </row>
    <row r="142" spans="2:8" x14ac:dyDescent="0.25">
      <c r="B142" s="23"/>
      <c r="C142" s="16"/>
      <c r="D142" s="16"/>
      <c r="E142" s="16"/>
      <c r="F142" s="16"/>
      <c r="G142" s="16"/>
      <c r="H142" s="16"/>
    </row>
    <row r="143" spans="2:8" x14ac:dyDescent="0.25">
      <c r="B143" s="23"/>
      <c r="C143" s="16"/>
      <c r="D143" s="16"/>
      <c r="E143" s="16"/>
      <c r="F143" s="16"/>
      <c r="G143" s="16"/>
      <c r="H143" s="16"/>
    </row>
    <row r="144" spans="2:8" x14ac:dyDescent="0.25">
      <c r="B144" s="23"/>
      <c r="C144" s="16"/>
      <c r="D144" s="16"/>
      <c r="E144" s="16"/>
      <c r="F144" s="16"/>
      <c r="G144" s="16"/>
      <c r="H144" s="16"/>
    </row>
    <row r="145" spans="2:8" x14ac:dyDescent="0.25">
      <c r="B145" s="23"/>
      <c r="C145" s="16"/>
      <c r="D145" s="16"/>
      <c r="E145" s="16"/>
      <c r="F145" s="16"/>
      <c r="G145" s="16"/>
      <c r="H145" s="16"/>
    </row>
    <row r="146" spans="2:8" x14ac:dyDescent="0.25">
      <c r="B146" s="23"/>
      <c r="C146" s="16"/>
      <c r="D146" s="16"/>
      <c r="E146" s="16"/>
      <c r="F146" s="16"/>
      <c r="G146" s="16"/>
      <c r="H146" s="16"/>
    </row>
    <row r="147" spans="2:8" x14ac:dyDescent="0.25">
      <c r="B147" s="23"/>
      <c r="C147" s="16"/>
      <c r="D147" s="16"/>
      <c r="E147" s="16"/>
      <c r="F147" s="16"/>
      <c r="G147" s="16"/>
      <c r="H147" s="16"/>
    </row>
    <row r="148" spans="2:8" x14ac:dyDescent="0.25">
      <c r="B148" s="23"/>
      <c r="C148" s="16"/>
      <c r="D148" s="16"/>
      <c r="E148" s="16"/>
      <c r="F148" s="16"/>
      <c r="G148" s="16"/>
      <c r="H148" s="16"/>
    </row>
    <row r="149" spans="2:8" x14ac:dyDescent="0.25">
      <c r="B149" s="23"/>
      <c r="C149" s="16"/>
      <c r="D149" s="16"/>
      <c r="E149" s="16"/>
      <c r="F149" s="16"/>
      <c r="G149" s="16"/>
      <c r="H149" s="16"/>
    </row>
    <row r="150" spans="2:8" x14ac:dyDescent="0.25">
      <c r="B150" s="23"/>
      <c r="C150" s="16"/>
      <c r="D150" s="16"/>
      <c r="E150" s="16"/>
      <c r="F150" s="16"/>
      <c r="G150" s="16"/>
      <c r="H150" s="16"/>
    </row>
    <row r="151" spans="2:8" x14ac:dyDescent="0.25">
      <c r="B151" s="23"/>
      <c r="C151" s="16"/>
      <c r="D151" s="16"/>
      <c r="E151" s="16"/>
      <c r="F151" s="16"/>
      <c r="G151" s="16"/>
      <c r="H151" s="16"/>
    </row>
    <row r="152" spans="2:8" x14ac:dyDescent="0.25">
      <c r="B152" s="23"/>
      <c r="C152" s="16"/>
      <c r="D152" s="16"/>
      <c r="E152" s="16"/>
      <c r="F152" s="16"/>
      <c r="G152" s="16"/>
      <c r="H152" s="16"/>
    </row>
    <row r="153" spans="2:8" x14ac:dyDescent="0.25">
      <c r="B153" s="23"/>
      <c r="C153" s="16"/>
      <c r="D153" s="16"/>
      <c r="E153" s="16"/>
      <c r="F153" s="16"/>
      <c r="G153" s="16"/>
      <c r="H153" s="16"/>
    </row>
    <row r="154" spans="2:8" x14ac:dyDescent="0.25">
      <c r="B154" s="23"/>
      <c r="C154" s="16"/>
      <c r="D154" s="16"/>
      <c r="E154" s="16"/>
      <c r="F154" s="16"/>
      <c r="G154" s="16"/>
      <c r="H154" s="16"/>
    </row>
    <row r="155" spans="2:8" x14ac:dyDescent="0.25">
      <c r="B155" s="23"/>
      <c r="C155" s="16"/>
      <c r="D155" s="16"/>
      <c r="E155" s="16"/>
      <c r="F155" s="16"/>
      <c r="G155" s="16"/>
      <c r="H155" s="16"/>
    </row>
    <row r="156" spans="2:8" x14ac:dyDescent="0.25">
      <c r="B156" s="23"/>
      <c r="C156" s="16"/>
      <c r="D156" s="16"/>
      <c r="E156" s="16"/>
      <c r="F156" s="16"/>
      <c r="G156" s="16"/>
      <c r="H156" s="16"/>
    </row>
    <row r="157" spans="2:8" x14ac:dyDescent="0.25">
      <c r="B157" s="23"/>
      <c r="C157" s="16"/>
      <c r="D157" s="16"/>
      <c r="E157" s="16"/>
      <c r="F157" s="16"/>
      <c r="G157" s="16"/>
      <c r="H157" s="16"/>
    </row>
    <row r="158" spans="2:8" x14ac:dyDescent="0.25">
      <c r="B158" s="23"/>
      <c r="C158" s="16"/>
      <c r="D158" s="16"/>
      <c r="E158" s="16"/>
      <c r="F158" s="16"/>
      <c r="G158" s="16"/>
      <c r="H158" s="16"/>
    </row>
    <row r="159" spans="2:8" x14ac:dyDescent="0.25">
      <c r="B159" s="23"/>
      <c r="C159" s="16"/>
      <c r="D159" s="16"/>
      <c r="E159" s="16"/>
      <c r="F159" s="16"/>
      <c r="G159" s="16"/>
      <c r="H159" s="16"/>
    </row>
    <row r="160" spans="2:8" x14ac:dyDescent="0.25">
      <c r="B160" s="23"/>
      <c r="C160" s="16"/>
      <c r="D160" s="16"/>
      <c r="E160" s="16"/>
      <c r="F160" s="16"/>
      <c r="G160" s="16"/>
      <c r="H160" s="16"/>
    </row>
    <row r="161" spans="2:8" x14ac:dyDescent="0.25">
      <c r="B161" s="23"/>
      <c r="C161" s="16"/>
      <c r="D161" s="16"/>
      <c r="E161" s="16"/>
      <c r="F161" s="16"/>
      <c r="G161" s="16"/>
      <c r="H161" s="16"/>
    </row>
  </sheetData>
  <autoFilter ref="A1:I1" xr:uid="{DFE2460B-6A72-42D5-8E80-C74E06C2214A}"/>
  <mergeCells count="1">
    <mergeCell ref="A13:G13"/>
  </mergeCells>
  <phoneticPr fontId="2" type="noConversion"/>
  <pageMargins left="0.45" right="0.45" top="0.75" bottom="0.5" header="0.3" footer="0.3"/>
  <pageSetup scale="83" fitToHeight="0" orientation="landscape" r:id="rId1"/>
  <headerFooter>
    <oddHeader>&amp;C&amp;"Arial,Bold"&amp;12&amp;K002060Appendix 16
Health Assessment Data Specifications</oddHeader>
    <oddFooter>&amp;L&amp;P HRA Custom Fields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4D7D-A412-47DD-8614-16D16B36EAC8}">
  <sheetPr>
    <pageSetUpPr fitToPage="1"/>
  </sheetPr>
  <dimension ref="A1:I13"/>
  <sheetViews>
    <sheetView tabSelected="1" topLeftCell="A4" zoomScale="80" zoomScaleNormal="80" workbookViewId="0">
      <selection activeCell="M2" sqref="M2"/>
    </sheetView>
  </sheetViews>
  <sheetFormatPr defaultColWidth="8.85546875" defaultRowHeight="15" x14ac:dyDescent="0.2"/>
  <cols>
    <col min="1" max="1" width="10" style="17" customWidth="1"/>
    <col min="2" max="2" width="27.85546875" style="17" bestFit="1" customWidth="1"/>
    <col min="3" max="3" width="8.85546875" style="17"/>
    <col min="4" max="4" width="8.5703125" style="17" customWidth="1"/>
    <col min="5" max="5" width="7" style="17" customWidth="1"/>
    <col min="6" max="6" width="10.42578125" style="17" customWidth="1"/>
    <col min="7" max="7" width="36.85546875" style="17" customWidth="1"/>
    <col min="8" max="8" width="31.140625" style="17" customWidth="1"/>
    <col min="9" max="9" width="18.140625" style="17" customWidth="1"/>
    <col min="10" max="16384" width="8.85546875" style="17"/>
  </cols>
  <sheetData>
    <row r="1" spans="1:9" s="27" customFormat="1" ht="18.75" x14ac:dyDescent="0.2">
      <c r="A1" s="24" t="s">
        <v>24</v>
      </c>
      <c r="B1" s="25" t="s">
        <v>25</v>
      </c>
      <c r="C1" s="24" t="s">
        <v>26</v>
      </c>
      <c r="D1" s="24" t="s">
        <v>27</v>
      </c>
      <c r="E1" s="24" t="s">
        <v>28</v>
      </c>
      <c r="F1" s="24" t="s">
        <v>29</v>
      </c>
      <c r="G1" s="24" t="s">
        <v>30</v>
      </c>
      <c r="H1" s="24" t="s">
        <v>293</v>
      </c>
      <c r="I1" s="26" t="s">
        <v>308</v>
      </c>
    </row>
    <row r="2" spans="1:9" s="71" customFormat="1" ht="205.5" customHeight="1" x14ac:dyDescent="0.2">
      <c r="A2" s="69">
        <v>120</v>
      </c>
      <c r="B2" s="69" t="s">
        <v>232</v>
      </c>
      <c r="C2" s="69">
        <v>2</v>
      </c>
      <c r="D2" s="69">
        <v>324</v>
      </c>
      <c r="E2" s="69">
        <f>D2+C2-1</f>
        <v>325</v>
      </c>
      <c r="F2" s="69" t="s">
        <v>32</v>
      </c>
      <c r="G2" s="69" t="s">
        <v>289</v>
      </c>
      <c r="H2" s="69" t="s">
        <v>233</v>
      </c>
      <c r="I2" s="69" t="s">
        <v>33</v>
      </c>
    </row>
    <row r="3" spans="1:9" s="71" customFormat="1" ht="129" customHeight="1" x14ac:dyDescent="0.2">
      <c r="A3" s="69">
        <v>121</v>
      </c>
      <c r="B3" s="72" t="s">
        <v>294</v>
      </c>
      <c r="C3" s="69">
        <v>1</v>
      </c>
      <c r="D3" s="69">
        <f>E2+1</f>
        <v>326</v>
      </c>
      <c r="E3" s="69">
        <f>D3+C3-1</f>
        <v>326</v>
      </c>
      <c r="F3" s="69" t="s">
        <v>32</v>
      </c>
      <c r="G3" s="69" t="s">
        <v>290</v>
      </c>
      <c r="H3" s="69" t="s">
        <v>234</v>
      </c>
      <c r="I3" s="69" t="s">
        <v>33</v>
      </c>
    </row>
    <row r="4" spans="1:9" s="71" customFormat="1" ht="149.25" customHeight="1" x14ac:dyDescent="0.2">
      <c r="A4" s="69">
        <v>122</v>
      </c>
      <c r="B4" s="69" t="s">
        <v>235</v>
      </c>
      <c r="C4" s="69">
        <v>2</v>
      </c>
      <c r="D4" s="69">
        <f>E3+1</f>
        <v>327</v>
      </c>
      <c r="E4" s="69">
        <f t="shared" ref="E4:E9" si="0">D4+C4-1</f>
        <v>328</v>
      </c>
      <c r="F4" s="69" t="s">
        <v>32</v>
      </c>
      <c r="G4" s="69" t="s">
        <v>291</v>
      </c>
      <c r="H4" s="69" t="s">
        <v>236</v>
      </c>
      <c r="I4" s="69" t="s">
        <v>33</v>
      </c>
    </row>
    <row r="5" spans="1:9" s="71" customFormat="1" ht="76.5" x14ac:dyDescent="0.2">
      <c r="A5" s="69">
        <v>123</v>
      </c>
      <c r="B5" s="69" t="s">
        <v>237</v>
      </c>
      <c r="C5" s="69">
        <v>1</v>
      </c>
      <c r="D5" s="69">
        <f t="shared" ref="D5:D9" si="1">E4+1</f>
        <v>329</v>
      </c>
      <c r="E5" s="69">
        <f t="shared" si="0"/>
        <v>329</v>
      </c>
      <c r="F5" s="69" t="s">
        <v>32</v>
      </c>
      <c r="G5" s="69" t="s">
        <v>292</v>
      </c>
      <c r="H5" s="69" t="s">
        <v>238</v>
      </c>
      <c r="I5" s="69" t="s">
        <v>33</v>
      </c>
    </row>
    <row r="6" spans="1:9" s="71" customFormat="1" ht="102" x14ac:dyDescent="0.2">
      <c r="A6" s="69">
        <v>124</v>
      </c>
      <c r="B6" s="69" t="s">
        <v>296</v>
      </c>
      <c r="C6" s="69">
        <v>2</v>
      </c>
      <c r="D6" s="69">
        <v>329</v>
      </c>
      <c r="E6" s="69">
        <v>330</v>
      </c>
      <c r="F6" s="69"/>
      <c r="G6" s="69"/>
      <c r="H6" s="69" t="s">
        <v>239</v>
      </c>
      <c r="I6" s="69" t="s">
        <v>240</v>
      </c>
    </row>
    <row r="7" spans="1:9" s="71" customFormat="1" ht="63" customHeight="1" x14ac:dyDescent="0.2">
      <c r="A7" s="69">
        <v>125</v>
      </c>
      <c r="B7" s="69" t="s">
        <v>311</v>
      </c>
      <c r="C7" s="69">
        <v>2</v>
      </c>
      <c r="D7" s="69">
        <v>331</v>
      </c>
      <c r="E7" s="69">
        <f t="shared" si="0"/>
        <v>332</v>
      </c>
      <c r="F7" s="69" t="s">
        <v>32</v>
      </c>
      <c r="G7" s="69" t="s">
        <v>312</v>
      </c>
      <c r="H7" s="69" t="s">
        <v>241</v>
      </c>
      <c r="I7" s="69" t="s">
        <v>33</v>
      </c>
    </row>
    <row r="8" spans="1:9" s="71" customFormat="1" ht="33.75" customHeight="1" x14ac:dyDescent="0.2">
      <c r="A8" s="69">
        <v>126</v>
      </c>
      <c r="B8" s="69" t="s">
        <v>242</v>
      </c>
      <c r="C8" s="69">
        <v>1</v>
      </c>
      <c r="D8" s="69">
        <f t="shared" si="1"/>
        <v>333</v>
      </c>
      <c r="E8" s="69">
        <f t="shared" si="0"/>
        <v>333</v>
      </c>
      <c r="F8" s="69" t="s">
        <v>32</v>
      </c>
      <c r="G8" s="69" t="s">
        <v>243</v>
      </c>
      <c r="H8" s="73" t="s">
        <v>78</v>
      </c>
      <c r="I8" s="69" t="s">
        <v>33</v>
      </c>
    </row>
    <row r="9" spans="1:9" s="71" customFormat="1" ht="138" customHeight="1" x14ac:dyDescent="0.2">
      <c r="A9" s="69">
        <v>127</v>
      </c>
      <c r="B9" s="74" t="s">
        <v>244</v>
      </c>
      <c r="C9" s="69">
        <v>2</v>
      </c>
      <c r="D9" s="69">
        <f t="shared" si="1"/>
        <v>334</v>
      </c>
      <c r="E9" s="69">
        <f t="shared" si="0"/>
        <v>335</v>
      </c>
      <c r="F9" s="69" t="s">
        <v>32</v>
      </c>
      <c r="G9" s="74" t="s">
        <v>245</v>
      </c>
      <c r="H9" s="75" t="s">
        <v>246</v>
      </c>
      <c r="I9" s="69" t="s">
        <v>240</v>
      </c>
    </row>
    <row r="10" spans="1:9" s="71" customFormat="1" ht="12.75" x14ac:dyDescent="0.2">
      <c r="A10" s="69">
        <v>128</v>
      </c>
      <c r="B10" s="69" t="s">
        <v>247</v>
      </c>
      <c r="C10" s="69">
        <v>659</v>
      </c>
      <c r="D10" s="69">
        <v>341</v>
      </c>
      <c r="E10" s="69">
        <v>999</v>
      </c>
      <c r="F10" s="69" t="s">
        <v>32</v>
      </c>
      <c r="G10" s="76"/>
      <c r="H10" s="69"/>
      <c r="I10" s="76"/>
    </row>
    <row r="11" spans="1:9" s="71" customFormat="1" ht="12.75" x14ac:dyDescent="0.2">
      <c r="A11" s="69">
        <v>129</v>
      </c>
      <c r="B11" s="69" t="s">
        <v>248</v>
      </c>
      <c r="C11" s="69">
        <v>1</v>
      </c>
      <c r="D11" s="69">
        <v>1000</v>
      </c>
      <c r="E11" s="69">
        <v>1000</v>
      </c>
      <c r="F11" s="69" t="s">
        <v>32</v>
      </c>
      <c r="G11" s="69"/>
      <c r="H11" s="69" t="s">
        <v>249</v>
      </c>
      <c r="I11" s="69"/>
    </row>
    <row r="12" spans="1:9" s="71" customFormat="1" ht="12.75" x14ac:dyDescent="0.2"/>
    <row r="13" spans="1:9" s="71" customFormat="1" ht="29.25" customHeight="1" x14ac:dyDescent="0.2">
      <c r="A13" s="77" t="s">
        <v>295</v>
      </c>
      <c r="B13" s="77"/>
      <c r="C13" s="77"/>
      <c r="D13" s="77"/>
      <c r="E13" s="77"/>
      <c r="F13" s="77"/>
      <c r="G13" s="77"/>
    </row>
  </sheetData>
  <mergeCells count="1">
    <mergeCell ref="A13:G13"/>
  </mergeCells>
  <pageMargins left="0.45" right="0.45" top="0.75" bottom="0.75" header="0.3" footer="0.3"/>
  <pageSetup scale="82" fitToHeight="0" orientation="landscape" r:id="rId1"/>
  <headerFooter>
    <oddHeader>&amp;C&amp;"Arial,Bold"&amp;12&amp;K002060Appendix 16
Health Assessment Data Specifications</oddHeader>
    <oddFooter>&amp;L&amp;P Additional Demographics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B135-2F07-4668-A3B7-D38A32A6F19A}">
  <sheetPr>
    <pageSetUpPr fitToPage="1"/>
  </sheetPr>
  <dimension ref="A1:H8"/>
  <sheetViews>
    <sheetView workbookViewId="0">
      <selection activeCell="G14" sqref="G14"/>
    </sheetView>
  </sheetViews>
  <sheetFormatPr defaultColWidth="8.85546875" defaultRowHeight="15" x14ac:dyDescent="0.25"/>
  <cols>
    <col min="1" max="6" width="8.85546875" style="9"/>
    <col min="7" max="7" width="12" style="9" customWidth="1"/>
    <col min="8" max="8" width="32.140625" style="9" customWidth="1"/>
    <col min="9" max="16384" width="8.85546875" style="9"/>
  </cols>
  <sheetData>
    <row r="1" spans="1:8" ht="63" x14ac:dyDescent="0.25">
      <c r="A1" s="33" t="s">
        <v>250</v>
      </c>
      <c r="B1" s="33" t="s">
        <v>251</v>
      </c>
      <c r="C1" s="33" t="s">
        <v>27</v>
      </c>
      <c r="D1" s="33" t="s">
        <v>28</v>
      </c>
      <c r="E1" s="33" t="s">
        <v>26</v>
      </c>
      <c r="F1" s="33" t="s">
        <v>29</v>
      </c>
      <c r="G1" s="33" t="s">
        <v>252</v>
      </c>
      <c r="H1" s="33" t="s">
        <v>253</v>
      </c>
    </row>
    <row r="2" spans="1:8" ht="15.75" x14ac:dyDescent="0.25">
      <c r="A2" s="8" t="s">
        <v>254</v>
      </c>
      <c r="B2" s="8"/>
      <c r="C2" s="8"/>
      <c r="D2" s="8"/>
      <c r="E2" s="8"/>
      <c r="F2" s="8"/>
      <c r="G2" s="8"/>
      <c r="H2" s="8"/>
    </row>
    <row r="3" spans="1:8" ht="90" x14ac:dyDescent="0.25">
      <c r="A3" s="13">
        <v>1</v>
      </c>
      <c r="B3" s="28" t="s">
        <v>255</v>
      </c>
      <c r="C3" s="13">
        <v>1</v>
      </c>
      <c r="D3" s="13">
        <f>(C3+E3)-1</f>
        <v>10</v>
      </c>
      <c r="E3" s="29">
        <v>10</v>
      </c>
      <c r="F3" s="29" t="s">
        <v>35</v>
      </c>
      <c r="G3" s="28" t="s">
        <v>255</v>
      </c>
      <c r="H3" s="28" t="s">
        <v>256</v>
      </c>
    </row>
    <row r="4" spans="1:8" ht="90" x14ac:dyDescent="0.25">
      <c r="A4" s="13">
        <f t="shared" ref="A4:A7" si="0">A3 + 1</f>
        <v>2</v>
      </c>
      <c r="B4" s="28" t="s">
        <v>257</v>
      </c>
      <c r="C4" s="13">
        <f t="shared" ref="C4:C7" si="1">D3+1</f>
        <v>11</v>
      </c>
      <c r="D4" s="13">
        <f t="shared" ref="D4:D5" si="2">(C4+E4)-1</f>
        <v>20</v>
      </c>
      <c r="E4" s="29">
        <v>10</v>
      </c>
      <c r="F4" s="29" t="s">
        <v>35</v>
      </c>
      <c r="G4" s="28" t="s">
        <v>257</v>
      </c>
      <c r="H4" s="28" t="s">
        <v>258</v>
      </c>
    </row>
    <row r="5" spans="1:8" ht="45" x14ac:dyDescent="0.25">
      <c r="A5" s="13">
        <f t="shared" si="0"/>
        <v>3</v>
      </c>
      <c r="B5" s="28" t="s">
        <v>259</v>
      </c>
      <c r="C5" s="13">
        <f t="shared" si="1"/>
        <v>21</v>
      </c>
      <c r="D5" s="13">
        <f t="shared" si="2"/>
        <v>30</v>
      </c>
      <c r="E5" s="29">
        <v>10</v>
      </c>
      <c r="F5" s="29" t="s">
        <v>61</v>
      </c>
      <c r="G5" s="28" t="s">
        <v>260</v>
      </c>
      <c r="H5" s="28" t="s">
        <v>261</v>
      </c>
    </row>
    <row r="6" spans="1:8" ht="45" x14ac:dyDescent="0.25">
      <c r="A6" s="13">
        <f t="shared" si="0"/>
        <v>4</v>
      </c>
      <c r="B6" s="30" t="s">
        <v>262</v>
      </c>
      <c r="C6" s="13">
        <f t="shared" si="1"/>
        <v>31</v>
      </c>
      <c r="D6" s="13">
        <f>D7-E7</f>
        <v>199</v>
      </c>
      <c r="E6" s="13">
        <f>(C7-D5)-1</f>
        <v>169</v>
      </c>
      <c r="F6" s="29" t="s">
        <v>32</v>
      </c>
      <c r="G6" s="28" t="s">
        <v>263</v>
      </c>
      <c r="H6" s="28" t="s">
        <v>264</v>
      </c>
    </row>
    <row r="7" spans="1:8" ht="30" x14ac:dyDescent="0.25">
      <c r="A7" s="13">
        <f t="shared" si="0"/>
        <v>5</v>
      </c>
      <c r="B7" s="30" t="s">
        <v>248</v>
      </c>
      <c r="C7" s="13">
        <f t="shared" si="1"/>
        <v>200</v>
      </c>
      <c r="D7" s="29">
        <v>200</v>
      </c>
      <c r="E7" s="29">
        <v>1</v>
      </c>
      <c r="F7" s="29" t="s">
        <v>32</v>
      </c>
      <c r="G7" s="28" t="s">
        <v>265</v>
      </c>
      <c r="H7" s="28" t="s">
        <v>266</v>
      </c>
    </row>
    <row r="8" spans="1:8" x14ac:dyDescent="0.25">
      <c r="A8" s="31" t="s">
        <v>267</v>
      </c>
      <c r="B8" s="31"/>
      <c r="C8" s="31"/>
      <c r="D8" s="31"/>
      <c r="E8" s="31"/>
      <c r="F8" s="31"/>
      <c r="G8" s="31"/>
      <c r="H8" s="32"/>
    </row>
  </sheetData>
  <conditionalFormatting sqref="A3:A7 C3:D7">
    <cfRule type="expression" dxfId="1" priority="2">
      <formula>ISBLANK(A3)</formula>
    </cfRule>
  </conditionalFormatting>
  <conditionalFormatting sqref="E3:G7 B3:B7">
    <cfRule type="expression" dxfId="0" priority="1">
      <formula>ISBLANK(B3)</formula>
    </cfRule>
  </conditionalFormatting>
  <pageMargins left="0.7" right="0.7" top="0.75" bottom="0.75" header="0.3" footer="0.3"/>
  <pageSetup fitToHeight="0" orientation="landscape" r:id="rId1"/>
  <headerFooter>
    <oddHeader>&amp;C&amp;"Arial,Bold"&amp;12&amp;K002060Appendix 16
Health Assessment Data Specifications</oddHeader>
    <oddFooter>&amp;L&amp;P Trailer Records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39D56AD27A7A4FA7FFDBC1B0490319" ma:contentTypeVersion="2" ma:contentTypeDescription="Create a new document." ma:contentTypeScope="" ma:versionID="e8a091a25e6e2431be763514633e1a6c">
  <xsd:schema xmlns:xsd="http://www.w3.org/2001/XMLSchema" xmlns:xs="http://www.w3.org/2001/XMLSchema" xmlns:p="http://schemas.microsoft.com/office/2006/metadata/properties" xmlns:ns2="cd03f0c8-8ed3-46e0-8ad1-2ac7f654781c" targetNamespace="http://schemas.microsoft.com/office/2006/metadata/properties" ma:root="true" ma:fieldsID="902fded2872699388037ed48e0697b62" ns2:_="">
    <xsd:import namespace="cd03f0c8-8ed3-46e0-8ad1-2ac7f65478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3f0c8-8ed3-46e0-8ad1-2ac7f6547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8DBD1-97A1-4603-A970-004B4258A444}">
  <ds:schemaRefs>
    <ds:schemaRef ds:uri="http://purl.org/dc/elements/1.1/"/>
    <ds:schemaRef ds:uri="http://schemas.microsoft.com/office/2006/metadata/properties"/>
    <ds:schemaRef ds:uri="cd03f0c8-8ed3-46e0-8ad1-2ac7f6547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2F4876C-FEC1-4879-B045-C9CBB1E4A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03f0c8-8ed3-46e0-8ad1-2ac7f6547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35F8CB-F015-44A4-9782-B26A899523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Cover</vt:lpstr>
      <vt:lpstr>General Information</vt:lpstr>
      <vt:lpstr>HRA Standard Fields</vt:lpstr>
      <vt:lpstr>HRA Custom Fields</vt:lpstr>
      <vt:lpstr>Additional Demographics</vt:lpstr>
      <vt:lpstr>Trailer Record</vt:lpstr>
      <vt:lpstr>'General Information'!Print_Area</vt:lpstr>
      <vt:lpstr>'HRA Custom Fields'!Print_Area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LeConia Robin</dc:creator>
  <cp:keywords/>
  <dc:description/>
  <cp:lastModifiedBy>Bucaida, Beth - ETF</cp:lastModifiedBy>
  <cp:revision/>
  <cp:lastPrinted>2022-05-03T18:04:37Z</cp:lastPrinted>
  <dcterms:created xsi:type="dcterms:W3CDTF">2021-09-30T15:29:59Z</dcterms:created>
  <dcterms:modified xsi:type="dcterms:W3CDTF">2022-05-03T18:04:45Z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0x0101000A39D56AD27A7A4FA7FFDBC1B0490319</vt:lpwstr>
  </property>
</Properties>
</file>