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defaultThemeVersion="166925"/>
  <mc:AlternateContent xmlns:mc="http://schemas.openxmlformats.org/markup-compatibility/2006">
    <mc:Choice Requires="x15">
      <x15ac:absPath xmlns:x15ac="http://schemas.microsoft.com/office/spreadsheetml/2010/11/ac" url="S:\Finance\Procurement\Contract-R\Contract\ETC\ETC0049 - Pharmacy 1.1.2026-12.31.2030\2. RFP pub 4.4.24\"/>
    </mc:Choice>
  </mc:AlternateContent>
  <xr:revisionPtr revIDLastSave="0" documentId="13_ncr:1_{4BFF59A2-7E5F-4FC6-AE3C-041FD9CF1106}" xr6:coauthVersionLast="47" xr6:coauthVersionMax="47" xr10:uidLastSave="{00000000-0000-0000-0000-000000000000}"/>
  <bookViews>
    <workbookView xWindow="28680" yWindow="210" windowWidth="29040" windowHeight="15840" firstSheet="3" activeTab="6" xr2:uid="{00000000-000D-0000-FFFF-FFFF00000000}"/>
  </bookViews>
  <sheets>
    <sheet name="1. Overview" sheetId="3" r:id="rId1"/>
    <sheet name="2A. Key Dates &amp; Deliverables" sheetId="13" r:id="rId2"/>
    <sheet name="2B. Key Deliverables (As Nec.)" sheetId="16" r:id="rId3"/>
    <sheet name="2C. Key Deliverables (Upon Re.)" sheetId="17" r:id="rId4"/>
    <sheet name="3A. Quarterly Performance (Mth)" sheetId="1" r:id="rId5"/>
    <sheet name="3B. Quarterly Performance (Qtr)" sheetId="9" r:id="rId6"/>
    <sheet name="4. PBM Quarterly Certification" sheetId="6" r:id="rId7"/>
    <sheet name="5. PBM Annual Certification" sheetId="15" r:id="rId8"/>
    <sheet name="Data Input" sheetId="2" state="hidden" r:id="rId9"/>
  </sheets>
  <definedNames>
    <definedName name="_xlnm.Print_Area" localSheetId="1">'2A. Key Dates &amp; Deliverables'!$B$1:$H$284</definedName>
    <definedName name="_xlnm.Print_Area" localSheetId="2">'2B. Key Deliverables (As Nec.)'!$B$1:$H$69</definedName>
    <definedName name="_xlnm.Print_Area" localSheetId="3">'2C. Key Deliverables (Upon Re.)'!$B$1:$H$31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 l="1"/>
  <c r="K26" i="1"/>
  <c r="S27" i="1"/>
  <c r="S26" i="1"/>
  <c r="T27" i="1"/>
  <c r="T26" i="1"/>
  <c r="O27" i="1"/>
  <c r="O26" i="1"/>
  <c r="G27" i="1"/>
  <c r="G26" i="1"/>
  <c r="G28" i="1"/>
  <c r="G25" i="1"/>
  <c r="S25" i="1"/>
  <c r="O25" i="1"/>
  <c r="K25" i="1"/>
  <c r="K28" i="1"/>
  <c r="S20" i="1"/>
  <c r="O20" i="1"/>
  <c r="K20" i="1"/>
  <c r="G20" i="1"/>
  <c r="G29" i="9"/>
  <c r="G9" i="1"/>
  <c r="O17" i="1"/>
  <c r="R24" i="1"/>
  <c r="Q24" i="1"/>
  <c r="P24" i="1"/>
  <c r="N24" i="1"/>
  <c r="M24" i="1"/>
  <c r="L24" i="1"/>
  <c r="J24" i="1"/>
  <c r="I24" i="1"/>
  <c r="H24" i="1"/>
  <c r="F24" i="1"/>
  <c r="E24" i="1"/>
  <c r="D24" i="1"/>
  <c r="R16" i="1"/>
  <c r="Q16" i="1"/>
  <c r="P16" i="1"/>
  <c r="N16" i="1"/>
  <c r="M16" i="1"/>
  <c r="L16" i="1"/>
  <c r="J16" i="1"/>
  <c r="I16" i="1"/>
  <c r="H16" i="1"/>
  <c r="F16" i="1"/>
  <c r="E16" i="1"/>
  <c r="D16" i="1"/>
  <c r="R11" i="9"/>
  <c r="R14" i="9" s="1"/>
  <c r="R18" i="9" s="1"/>
  <c r="R24" i="9" s="1"/>
  <c r="Q11" i="9"/>
  <c r="Q14" i="9" s="1"/>
  <c r="Q18" i="9" s="1"/>
  <c r="Q24" i="9" s="1"/>
  <c r="P11" i="9"/>
  <c r="P14" i="9" s="1"/>
  <c r="P18" i="9" s="1"/>
  <c r="P24" i="9" s="1"/>
  <c r="N11" i="9"/>
  <c r="N14" i="9" s="1"/>
  <c r="N18" i="9" s="1"/>
  <c r="N24" i="9" s="1"/>
  <c r="M11" i="9"/>
  <c r="M14" i="9" s="1"/>
  <c r="M18" i="9" s="1"/>
  <c r="M24" i="9" s="1"/>
  <c r="L11" i="9"/>
  <c r="L14" i="9" s="1"/>
  <c r="L18" i="9" s="1"/>
  <c r="L24" i="9" s="1"/>
  <c r="J11" i="9"/>
  <c r="J14" i="9" s="1"/>
  <c r="J18" i="9" s="1"/>
  <c r="J24" i="9" s="1"/>
  <c r="I11" i="9"/>
  <c r="I14" i="9" s="1"/>
  <c r="I18" i="9" s="1"/>
  <c r="I24" i="9" s="1"/>
  <c r="H11" i="9"/>
  <c r="H14" i="9" s="1"/>
  <c r="H18" i="9" s="1"/>
  <c r="H24" i="9" s="1"/>
  <c r="F11" i="9"/>
  <c r="F14" i="9" s="1"/>
  <c r="F18" i="9" s="1"/>
  <c r="F24" i="9" s="1"/>
  <c r="E11" i="9"/>
  <c r="E14" i="9" s="1"/>
  <c r="E18" i="9" s="1"/>
  <c r="E24" i="9" s="1"/>
  <c r="D11" i="9"/>
  <c r="D14" i="9" s="1"/>
  <c r="D18" i="9" s="1"/>
  <c r="D24" i="9" s="1"/>
  <c r="T20" i="1" l="1"/>
  <c r="S32" i="9"/>
  <c r="O32" i="9"/>
  <c r="K32" i="9"/>
  <c r="G32" i="9"/>
  <c r="T32" i="9" s="1"/>
  <c r="S31" i="9"/>
  <c r="O31" i="9"/>
  <c r="K31" i="9"/>
  <c r="G31" i="9"/>
  <c r="T31" i="9" s="1"/>
  <c r="S30" i="9"/>
  <c r="O30" i="9"/>
  <c r="K30" i="9"/>
  <c r="G30" i="9"/>
  <c r="T30" i="9" s="1"/>
  <c r="S29" i="9"/>
  <c r="O29" i="9"/>
  <c r="K29" i="9"/>
  <c r="S28" i="9"/>
  <c r="O28" i="9"/>
  <c r="K28" i="9"/>
  <c r="G28" i="9"/>
  <c r="S27" i="9"/>
  <c r="O27" i="9"/>
  <c r="K27" i="9"/>
  <c r="G27" i="9"/>
  <c r="S26" i="9"/>
  <c r="O26" i="9"/>
  <c r="K26" i="9"/>
  <c r="G26" i="9"/>
  <c r="S25" i="9"/>
  <c r="O25" i="9"/>
  <c r="K25" i="9"/>
  <c r="G25" i="9"/>
  <c r="S22" i="9"/>
  <c r="O22" i="9"/>
  <c r="K22" i="9"/>
  <c r="G22" i="9"/>
  <c r="S21" i="9"/>
  <c r="O21" i="9"/>
  <c r="K21" i="9"/>
  <c r="G21" i="9"/>
  <c r="S20" i="9"/>
  <c r="O20" i="9"/>
  <c r="K20" i="9"/>
  <c r="G20" i="9"/>
  <c r="S12" i="9"/>
  <c r="O12" i="9"/>
  <c r="K12" i="9"/>
  <c r="G12" i="9"/>
  <c r="S9" i="9"/>
  <c r="O9" i="9"/>
  <c r="K9" i="9"/>
  <c r="G9" i="9"/>
  <c r="T9" i="9" s="1"/>
  <c r="S28" i="1"/>
  <c r="O28" i="1"/>
  <c r="T25" i="1"/>
  <c r="S22" i="1"/>
  <c r="O22" i="1"/>
  <c r="K22" i="1"/>
  <c r="G22" i="1"/>
  <c r="S21" i="1"/>
  <c r="O21" i="1"/>
  <c r="K21" i="1"/>
  <c r="G21" i="1"/>
  <c r="S17" i="1"/>
  <c r="K17" i="1"/>
  <c r="G17" i="1"/>
  <c r="S18" i="1"/>
  <c r="O18" i="1"/>
  <c r="K18" i="1"/>
  <c r="G18" i="1"/>
  <c r="S19" i="1"/>
  <c r="O19" i="1"/>
  <c r="K19" i="1"/>
  <c r="G19" i="1"/>
  <c r="T17" i="1" l="1"/>
  <c r="T28" i="1"/>
  <c r="T20" i="9"/>
  <c r="T21" i="9"/>
  <c r="T25" i="9"/>
  <c r="T26" i="9"/>
  <c r="T27" i="9"/>
  <c r="T28" i="9"/>
  <c r="T29" i="9"/>
  <c r="T22" i="9"/>
  <c r="T12" i="9"/>
  <c r="T22" i="1"/>
  <c r="T19" i="1"/>
  <c r="T18" i="1"/>
  <c r="T21" i="1"/>
  <c r="S9" i="1"/>
  <c r="O9" i="1"/>
  <c r="K9" i="1"/>
  <c r="S19" i="9"/>
  <c r="O19" i="9"/>
  <c r="K19" i="9"/>
  <c r="G19" i="9"/>
  <c r="T19" i="9" l="1"/>
  <c r="S12" i="1"/>
  <c r="O12" i="1"/>
  <c r="K12" i="1"/>
  <c r="S11" i="1"/>
  <c r="S16" i="9"/>
  <c r="O16" i="9"/>
  <c r="K16" i="9"/>
  <c r="G16" i="9"/>
  <c r="S15" i="9"/>
  <c r="O15" i="9"/>
  <c r="K15" i="9"/>
  <c r="G15" i="9"/>
  <c r="S10" i="1"/>
  <c r="O10" i="1"/>
  <c r="K10" i="1"/>
  <c r="G10" i="1"/>
  <c r="T15" i="9" l="1"/>
  <c r="T16" i="9"/>
  <c r="G14" i="1" l="1"/>
  <c r="K14" i="1"/>
  <c r="O14" i="1"/>
  <c r="S14" i="1"/>
  <c r="S13" i="1"/>
  <c r="O13" i="1"/>
  <c r="K13" i="1"/>
  <c r="G13" i="1"/>
  <c r="G12" i="1"/>
  <c r="O11" i="1"/>
  <c r="K11" i="1"/>
  <c r="G11" i="1"/>
  <c r="T14" i="1" l="1"/>
  <c r="T10" i="1"/>
  <c r="T9" i="1"/>
  <c r="T13" i="1"/>
  <c r="T12" i="1"/>
  <c r="T11" i="1"/>
</calcChain>
</file>

<file path=xl/sharedStrings.xml><?xml version="1.0" encoding="utf-8"?>
<sst xmlns="http://schemas.openxmlformats.org/spreadsheetml/2006/main" count="2081" uniqueCount="708">
  <si>
    <t xml:space="preserve">Department of Employee Trust Funds </t>
  </si>
  <si>
    <t>Pharmacy Benefits Manager Deliverables Workbook</t>
  </si>
  <si>
    <t>Plan Year 2024</t>
  </si>
  <si>
    <t xml:space="preserve">Deliverables Workbook Tab Overview </t>
  </si>
  <si>
    <t>Tab 2 - Key Dates &amp; Deliverables</t>
  </si>
  <si>
    <t xml:space="preserve">The purpose of the Key Dates &amp; Deliverables list is to outline upcoming ETF required submissions and other important dates. Tab 2A contains key deliverables with specific dates, 2B contains as necessary deliverables, and 2C contains upon request deliverables. The PBM Account Managers are expected to carefully monitor the Key Dates &amp; Deliverables on a regular basis. </t>
  </si>
  <si>
    <t>Tab 3A - Quarterly Performance Report (Monthly Input Format)</t>
  </si>
  <si>
    <t xml:space="preserve">1) The PBM is expected to complete the Quarterly Performance Report on a quarterly basis. See the Quarterly Performance Report section below for more information. 
     Q1 2024 - 3/31/2024
     Q2 2024 - 6/30/2024
     Q3 2024 - 9/30/2024 
     Q4 2024 - 12/31/2024
2) The PBM is only to enter data and exceptions (when necessary). 
     Section 315A - Select the appropriate response from the dropdown menu*
     Section 315B - Enter monthly percentages or Select the appropriate response from the dropdown 
                              menu*
     Section 315C - Enter monthly percentages*
     Section 315D - Enter monthly percentages*
     Section 315E - Select the appropriate response from the dropdown menu*
     Section 315F - Select the appropriate response from the dropdown menu*
     Section 315G - Enter monthly percentages or Select the appropriate response from the dropdown 
                              menu*
     *Enter penalties as necessary
3) Total counts/averages for the Quarterly Performance Report will be automatically calculated based on data entered into the template. The PBM does not need to populate any averages. 
</t>
  </si>
  <si>
    <t>Tab 3B - Quarterly Performance Report (Quaterly Input Format)</t>
  </si>
  <si>
    <t>Tab 4 - Quarterly Vendor Certification</t>
  </si>
  <si>
    <t xml:space="preserve">1) The PBM is expected to submit a signed Quarterly Vendor Certification in conjunction with a completed Quarterly Performance Report on a quarterly basis. See the Quarterly Performance Report section below for more information. 
2) Select the appropriate reporting quarter from the dropdown menu at the top of the form. 
3) The PBM is to ensure that an Officer or other authorized representative review the completed Quarterly Performance Report before signing the Quarterly Vendor Certification.
3) Electronic signatures or a scanned hard copy verficiation are acceptable. </t>
  </si>
  <si>
    <t>Tab 5A - Fully Insured Annual Provider Contract Certification</t>
  </si>
  <si>
    <t>The PBM must certify on an annual basis that all provider contract meet the requirements stipulated in Section 230 of the agreement. The completed certification should be submitted to the Program Manager by April 30, 2024.</t>
  </si>
  <si>
    <t xml:space="preserve">Quarterly Performance Report </t>
  </si>
  <si>
    <t xml:space="preserve">The purpose of the Quarterly Perfomance Report submission template tab is to clearly identify all ETF required metrics and deliverables that require quarterly submissions, as stipulated in Section 300. The Quarterly Performance Report tab is intented to increase reporting efficiency and clarity for all participating health plans. The Quarterly Performance Report tab should be submitted in conjunction with a completed Quarterly Vendor Certification. </t>
  </si>
  <si>
    <t>The PBM Responsibilities</t>
  </si>
  <si>
    <t>1) It is the responsibility of The PBM’s key contact to ensure that a completed Quarterly Performance Report and a Quarterly Vendor Certification are submitted by the due date for each quarter (see Due Dates below).
2) If The PBM’s key contact is out of the office (e.g., vacation, medical leave, etc.), please arrange for a back-up and notify ETF with contact information so that Quarterly Performance Report submissions stay on track.
3) If there are any changes to the due dates and/or requirements, they will be communicated via the Weekly Notice email and/or ETF's Pharmacy Benefit Program Manager The Weekly Notice email is sent every Tuesday afternoon. The PBM's key contact(s) should review the Weekly Notice email each week for changes and updates. 
4) Quarterly Performance Reports must be accompanied by a completed Quarterly Vendor Certification. The PBM's key contact(s) are to ensure that an Officer or other authorized representative review the completed Quarterly Performance Report before signing the Quarterly Vendor Certification.</t>
  </si>
  <si>
    <t>Due Dates</t>
  </si>
  <si>
    <r>
      <t xml:space="preserve">Completed Quarterly Performance Reports and Quarterly Vendor Certifications are to be submitted no later than the last business day of the month following the end of the applicable quarter. 
    </t>
    </r>
    <r>
      <rPr>
        <b/>
        <sz val="11"/>
        <color theme="1"/>
        <rFont val="Arial"/>
        <family val="2"/>
      </rPr>
      <t xml:space="preserve"> Q1 2024</t>
    </r>
    <r>
      <rPr>
        <sz val="11"/>
        <color theme="1"/>
        <rFont val="Arial"/>
        <family val="2"/>
      </rPr>
      <t xml:space="preserve"> - 4/30/2024
    </t>
    </r>
    <r>
      <rPr>
        <b/>
        <sz val="11"/>
        <color theme="1"/>
        <rFont val="Arial"/>
        <family val="2"/>
      </rPr>
      <t xml:space="preserve"> Q2 2024</t>
    </r>
    <r>
      <rPr>
        <sz val="11"/>
        <color theme="1"/>
        <rFont val="Arial"/>
        <family val="2"/>
      </rPr>
      <t xml:space="preserve"> - 7/31/2024
     </t>
    </r>
    <r>
      <rPr>
        <b/>
        <sz val="11"/>
        <color theme="1"/>
        <rFont val="Arial"/>
        <family val="2"/>
      </rPr>
      <t>Q3 2024</t>
    </r>
    <r>
      <rPr>
        <sz val="11"/>
        <color theme="1"/>
        <rFont val="Arial"/>
        <family val="2"/>
      </rPr>
      <t xml:space="preserve"> - 10/31/2024 
     </t>
    </r>
    <r>
      <rPr>
        <b/>
        <sz val="11"/>
        <color theme="1"/>
        <rFont val="Arial"/>
        <family val="2"/>
      </rPr>
      <t>Q4 2024</t>
    </r>
    <r>
      <rPr>
        <sz val="11"/>
        <color theme="1"/>
        <rFont val="Arial"/>
        <family val="2"/>
      </rPr>
      <t xml:space="preserve"> - 1/31/2025</t>
    </r>
  </si>
  <si>
    <t>Submissions</t>
  </si>
  <si>
    <t>Completed Quarterly Performance Reports and Quarterly Vendor Certifications should be submitted to ETF via the Pharmacy Benefits Program Manager.</t>
  </si>
  <si>
    <t>Questions</t>
  </si>
  <si>
    <r>
      <t xml:space="preserve">Questions about the Quarterly Performance Report template and Quarterly Vendor Certification should be directed to:
</t>
    </r>
    <r>
      <rPr>
        <b/>
        <sz val="11"/>
        <color theme="1"/>
        <rFont val="Arial"/>
        <family val="2"/>
      </rPr>
      <t>Pharmacy Benefits Program Manager</t>
    </r>
    <r>
      <rPr>
        <sz val="11"/>
        <color theme="1"/>
        <rFont val="Arial"/>
        <family val="2"/>
      </rPr>
      <t xml:space="preserve">
</t>
    </r>
  </si>
  <si>
    <t>Key Dates &amp; Deliverables</t>
  </si>
  <si>
    <t>Note: Dates and requirements subject to change.</t>
  </si>
  <si>
    <t>JANUARY 2024</t>
  </si>
  <si>
    <t>Due</t>
  </si>
  <si>
    <t>Deliverable</t>
  </si>
  <si>
    <t xml:space="preserve">Description </t>
  </si>
  <si>
    <t>Status</t>
  </si>
  <si>
    <t>Submit To</t>
  </si>
  <si>
    <t>Contact</t>
  </si>
  <si>
    <t>Agreement Reference</t>
  </si>
  <si>
    <t>Bank Reconciliation Report (November)</t>
  </si>
  <si>
    <t xml:space="preserve">The PBM shall perform a monthly bank reconciliation and provide 
a reconciliation report to ETF within 20 BUSINESS DAYS 
following each month’s end.  The report will reconcile the 
weekly claims invoice into a monthly report that will match the claims data reported each month to ETF's data warehouse. The weekly claims invoice must show claims by the benefit period 
in which they were incurred, and by STATE and LOCAL 
subgroups. </t>
  </si>
  <si>
    <t>ETF</t>
  </si>
  <si>
    <t>See Program Agreement (06/01/2018) 
130A.6, b &amp; c, or 
305.8</t>
  </si>
  <si>
    <t>Pharmacy Claims Invoicing (December 
Cycle II)</t>
  </si>
  <si>
    <t xml:space="preserve">Billing and payment cycles for pharmacy claims and 
administrative fees will occur twice monthly. Billing and 
payment cycles may be modified if mutually agreed upon by The PBM and ETF. The PBM will electronically send invoices, in 
forms satisfactory to both parties, to ETF as follows:
Cycle II: Encompasses prescription claims processed day 16 
through the last day of the month. The PBM will electronically 
send an invoice to ETF 2 DAYS after the end of the cycle. </t>
  </si>
  <si>
    <t>See Program Agreement (06/01/2018) 
130A.1, b (1), or 
305.2</t>
  </si>
  <si>
    <t>Administrative Fee Invoicing (December 
Cycle II)</t>
  </si>
  <si>
    <t>As payment in full for the services described in this CONTRACT (except as expressly set forth otherwise herein), the BOARD agrees to pay a per-member-per-month (PMPM) administrative 
fee that is multiplied by the number of active members in the claims processing system on the 15th of each month: 
Cycle II: Encompasses administrative fees for services provided from 16 through the last day of the month. The PBM will electronically send an invoice to ETF 2 DAYS after the end of 
the cycle.</t>
  </si>
  <si>
    <t>See Program Agreement (06/01/2018) 
130A.2, a &amp; b (1), or 305.4</t>
  </si>
  <si>
    <t>Member Claims Invoicing</t>
  </si>
  <si>
    <t>Billing and payment cycles for claims submitted directly by 
PARTICIPANTS will occur monthly. Billing and payment cycles 
may be modified if mutually agreed upon by The PBM and ETF. 
The PBM will electronically send invoices, in forms satisfactory to 
both parties, to ETF as follows:
Each cycle consists of one month, always ending on the last 
day of the month. The PBM will electronically send an invoice to 
ETF 2 DAYS after the end of the cycle.</t>
  </si>
  <si>
    <t>See Program Agreement (06/01/2018) 
130A.1, b (2), or 
305.3</t>
  </si>
  <si>
    <t>Other Fees Invoicing</t>
  </si>
  <si>
    <t>For any fees other than the administrative fees, each cycle consists of one month, always ending on the last day of the 
month. The PBM will electronically send an invoice to ETF 2 
DAYS after the end of the cycle.</t>
  </si>
  <si>
    <t>See Program 
Agreement 
(06/01/2018) 
130A.2, b (2), or 
305.5</t>
  </si>
  <si>
    <t>Pharmacy Claims Invoicing (January Cycle I)</t>
  </si>
  <si>
    <t xml:space="preserve">Billing and payment cycles for pharmacy claims and 
administrative fees will occur twice monthly. Billing and 
payment cycles may be modified if mutually agreed upon by 
The PBM and ETF. The PBM will electronically send invoices, in 
forms satisfactory to both parties, to ETF as follows:
Cycle I: Encompasses prescription claims processed day 1 
through day 15. The PBM will electronically send an invoice to 
ETF 2 DAYS after the end of the cycle. </t>
  </si>
  <si>
    <t>Administrative Fee Invoicing (January Cycle I)</t>
  </si>
  <si>
    <t xml:space="preserve">As payment in full for the services described in this CONTRACT 
(except as expressly set forth otherwise herein), the BOARD 
agrees to pay a per-member-per-month (PMPM) administrative 
fee that is multiplied by the number of active members in the 
claims processing system on the 15th of each month: 
Cycle I: Encompasses administrative fees for services provided 
from day 1 through day 15. The PBM will electronically send an 
invoice to ETF 2 business days after the end of the cycle. </t>
  </si>
  <si>
    <t>Bank Reconciliation Report (December)</t>
  </si>
  <si>
    <t xml:space="preserve">The PBM shall perform a monthly bank reconciliation and provide 
a reconciliation report to ETF within 20 BUSINESS DAYS 
following each month’s end.  The report will reconcile the 
weekly claims invoice into a monthly report that will match the 
claims data reported each month to ETF's data warehouse. The 
weekly claims invoice must show claims by the benefit period 
in which they were incurred, and by STATE and LOCAL 
subgroups. </t>
  </si>
  <si>
    <t>Pharmacy Claims Data</t>
  </si>
  <si>
    <t>The PBM must submit on a monthly basis, or other frequency 
agreed upon by The PBM and ETF, to ETF's data warehouse in 
the file format specified by ETF in the most recent Pharmacy Claims Data Specifications document, all claims processed for PARTICIPANTS. At least 95% of claims must be submitted to ETF's data warehouse in the correct file layout within 90 DAYS 
of the end date of the claims time period. 100% of the claims 
must be submitted to ETF's data warehouse in the correct file layout within 180 DAYS. Within 2 BUSINESS DAYS of 
notification, unless otherwise approved by ETF in writing, 
The PBM shall resolve any data errors on the file as identified by ETF's data warehouse or ETF.</t>
  </si>
  <si>
    <t>See Program Agreement (06/01/2018) 
145C.a, or 305.7</t>
  </si>
  <si>
    <t>Participating Pharmacy</t>
  </si>
  <si>
    <t>The PBM must submit on a monthly basis, or other frequency 
agreed upon by The PBM and ETF, to ETF's data warehouse, in 
the file format specified by ETF in the most recent Network Pharmacy Data Specifications document, the current list, as of 
the periodic file creation of PARTICIPATING PHARMACIES available to The PBM in the network(s) employed by The PBM. The electronic information includes pharmacy demographic 
information and any industry standard identifiers. Within 2 BUSINESS DAYS of notification, unless otherwise approved by ETF in writing, The PBM shall resolve any data errors on the file 
as identified by ETF's data warehouse or ETF.</t>
  </si>
  <si>
    <t>See Program Agreement (06/01/2018) 
145C.b, or 305.10</t>
  </si>
  <si>
    <t>Reporting Requirements - Monthly</t>
  </si>
  <si>
    <t xml:space="preserve">The following reports at a minimum will be provided to ETF by The PBM monthly:
1. Standard Reports 
2. Medicare Finance 
3. Grievance &amp; Appeals </t>
  </si>
  <si>
    <t>See Exhibit A #3</t>
  </si>
  <si>
    <t>Claims Invoice Reconciliation Report</t>
  </si>
  <si>
    <t>The PBM submits a claims invoice reconciliation report each 
month for the prior month. The report reconciles the semi-
monthly claims invoice into a monthly report that will match the claims data reported each month to ETF's data warehouse. See Section 130A, 1, d. As agreed to in Exhibit A, ETF will 
collaborate with The PBM to implement changes to the claims extract reports currently provided by The PBM for claims invoice reconciliation, within 90 days of the CONTRACT effective date. These claims extract reports will be used until claims invoice reconciliation processes developed within ETF’s data 
warehouse are functional.</t>
  </si>
  <si>
    <t>See Program Agreement (06/01/2018) 305.9</t>
  </si>
  <si>
    <t>Claims Data Transfer</t>
  </si>
  <si>
    <t>The PBM must submit on a monthly basis to ETF's data 
warehouse in the file format specified by ETF in the most recent Claims Data Specifications document, all claims processed for PARTICIPANTS.</t>
  </si>
  <si>
    <t>See Program Agreement (06/01/2018) 145, or
 315E.1</t>
  </si>
  <si>
    <t>Mail Order Dispensing Accuracy</t>
  </si>
  <si>
    <t xml:space="preserve">At least 99% of the time, prescriptions are dispensed 
accurately with no errors. </t>
  </si>
  <si>
    <t>See Program Agreement (06/01/2018) 315G.7</t>
  </si>
  <si>
    <t>Mail Order Shipping Time</t>
  </si>
  <si>
    <t xml:space="preserve">At least 90% of clean prescriptions are shipped within 2 
business days. At least 99% of prescriptions requiring 
intervention are shipped within 5 business days. </t>
  </si>
  <si>
    <t>See Program 
Agreement 
(06/01/2018) 315G.8</t>
  </si>
  <si>
    <t>Rebates</t>
  </si>
  <si>
    <t>ETF will receive REBATE payments on at least a QUARTERLY basis. The PBM will provide additional rebate reports as 
necessary.</t>
  </si>
  <si>
    <t>See Program Agreement (06/01/2018) 
130A.3, b, or 305.5</t>
  </si>
  <si>
    <t>Drug Manufacturer Revenue</t>
  </si>
  <si>
    <t xml:space="preserve">ETF will receive drug manufacturer revenue payments on at 
least a QUARTERLY basis.  The PBM will provide additional 
revenue payment reports as necessary. </t>
  </si>
  <si>
    <t>See Program Agreement (06/01/2018) 
130A.4, b, or 305.6</t>
  </si>
  <si>
    <t>Reporting Requirements - Quarterly</t>
  </si>
  <si>
    <t xml:space="preserve">The following reports at minimum will be provided to ETF by 
The PBM quarterly:
1. Rebate, AWP Discount and Dispensing
 Fee Guarantees 
2. Performance Standards and Penalties
3. Rebate Allocation Reporting </t>
  </si>
  <si>
    <t>Fraud and Abuse Reviews</t>
  </si>
  <si>
    <t>The PBM, within 30 DAYS of the execution of this CONTRACT, 
must submit a fraud and abuse review plan to ETF. Upon ETF's 
approval of the plan, The PBM must perform QUARTERLY fraud 
and abuse reviews and provide results of material findings to 
ETF. Potential findings include but are not limited to:
Controlled Substance Prescribing, Duplicate Therapy, Evidence 
of claims testing, excessive claim rejections and/or overcharge 
for cost of drug or PARTICIPANT cost-share amount by a 
PARTICIPATING PHARMACY, Indications of a PARTICIPANT 
with multi-prescriber, multi-pharmacy and/or multi–prescription 
instances.</t>
  </si>
  <si>
    <t>See Program Agreement (06/01/2018) 
150E.2, or 305.11</t>
  </si>
  <si>
    <t>Performance Standard Reports</t>
  </si>
  <si>
    <t>The PBM submits all data and reports as required to measure performance standards specified in Section 315.</t>
  </si>
  <si>
    <t xml:space="preserve">See Program Agreement (06/01/2018) 
305.12,or 315 </t>
  </si>
  <si>
    <t>The PBM Services</t>
  </si>
  <si>
    <t>The PBM shall achieve a 95% satisfaction or better (defined as 
“top two-box” satisfaction/approval using an approved standard 
5 point survey tool) on a survey developed and administered by 
ETF to ETF staff, benefit/payroll staff, and other parties that 
work with The PBM to assess the quality of services provided by The PBM. The survey will be developed by the parties.</t>
  </si>
  <si>
    <t xml:space="preserve">See Program Agreement (06/01/2018) 255B, 
or 315B.1 </t>
  </si>
  <si>
    <t>Financial Accuracy</t>
  </si>
  <si>
    <t>At least 99% level of financial accuracy. Financial accuracy 
means the claim dollars paid in the correct amount divided by 
the total claim dollars paid.</t>
  </si>
  <si>
    <t>See Program Agreement (06/01/2018) 230, or
315C.1</t>
  </si>
  <si>
    <t>Processing Accuracy</t>
  </si>
  <si>
    <t xml:space="preserve"> At least 99.5% level of processing accuracy. Processing 
accuracy means all claims processed correctly in every 
respect, financial and technical (e.g., coding, procedural, 
system, payment, etc.), divided by total claims processed.</t>
  </si>
  <si>
    <t>See Program Agreement (06/01/2018) 230, or
 315C.2</t>
  </si>
  <si>
    <t>Direct Member Reimbursement</t>
  </si>
  <si>
    <t>At least 99% of clean claims adjudicated within 30 days.</t>
  </si>
  <si>
    <t>See Program Agreement (06/01/2018) 315C.4</t>
  </si>
  <si>
    <t>Claims Processing Time</t>
  </si>
  <si>
    <t>At least 99.5% of the time claims are paid (including reversals 
and adjustments) in accordance with the pharmacy contract 
reimbursement provisions effective at the time the claim is 
adjudicated.</t>
  </si>
  <si>
    <t>See Program Agreement (06/01/2018) 230, or
315C.5</t>
  </si>
  <si>
    <t>Claims Processing System Availability</t>
  </si>
  <si>
    <t xml:space="preserve">At least 99% of the time the claims processing system is 
available for adjudication of online claims submitted by network pharmacies. This includes downtime for system maintenance. </t>
  </si>
  <si>
    <t>See Program Agreement (06/01/2018) 315C.6</t>
  </si>
  <si>
    <t>Call Answer Timeliness</t>
  </si>
  <si>
    <t xml:space="preserve">At least 80% of calls received by the organization’s customer 
service (during operating hours) during the measurement period 
were answered by a live voice within 30 seconds. </t>
  </si>
  <si>
    <t>See Program Agreement (06/01/2018) 255C, 
or 315D.1</t>
  </si>
  <si>
    <t>Call Abandonment Rate</t>
  </si>
  <si>
    <t>Less than 3% of calls abandoned, measured by the number of 
total calls that are not answered by customer service (caller 
hangs up before answer) divided by the number of total calls received.</t>
  </si>
  <si>
    <t>See Program Agreement (06/01/2018) 255C, 
or 315D.2</t>
  </si>
  <si>
    <t>Open Call Resolution Turn Around Time</t>
  </si>
  <si>
    <t>At least 90% of customer service calls that require follow-up or 
research will be resolved within 2 BUSINESS DAYS of initial 
call. Measured by the number of issues initiated by a call and resolved (completed without need for referral or follow-up action) within 2 BUSINESS DAYS, divided by the total number of 
issues initiated by a call.</t>
  </si>
  <si>
    <t>See Program Agreement (06/01/2018) 255C, 
or 315D.3</t>
  </si>
  <si>
    <t>Electronic Written Inquiry Response</t>
  </si>
  <si>
    <t>At least 98% of customer service issues submitted by email 
and website are responded to within 2 BUSINESS DAYS.</t>
  </si>
  <si>
    <t>See Program Agreement (06/01/2018) 255C, 
or 315D.5</t>
  </si>
  <si>
    <t>Key Stakeholder Satisfaction</t>
  </si>
  <si>
    <t>See 315B.1</t>
  </si>
  <si>
    <t>See Program 
Agreement 
(06/01/2018) 315D.6</t>
  </si>
  <si>
    <t>ID Card Confirmation</t>
  </si>
  <si>
    <t xml:space="preserve">The PBM sends a written confirmation to ETF Program Manager indicating the date(s) the ID CARDS were issued. </t>
  </si>
  <si>
    <t>See Program Agreement (06/01/2018) 310A.5</t>
  </si>
  <si>
    <t>FEBRUARY 2024</t>
  </si>
  <si>
    <t>Pharmacy Claims Invoicing (January Cycle II)</t>
  </si>
  <si>
    <t xml:space="preserve">Billing and payment cycles for pharmacy claims and 
administrative fees will occur twice monthly. Billing and 
payment cycles may be modified if mutually agreed upon by The PBM and ETF. The PBM will electronically send invoices, in 
forms satisfactory to both parties, to ETF as follows:
Cycle II: Encompasses prescription claims processed day 16 through the last day of the month. The PBM will electronically 
send an invoice to ETF 2 DAYS after the end of the cycle. </t>
  </si>
  <si>
    <t>See Program Agreement (06/01/2018) 
130A.1, b (1), or 
305.1</t>
  </si>
  <si>
    <t>Administrative Fee Invoicing (January 
Cycle II)</t>
  </si>
  <si>
    <t>See Program Agreement (06/01/2018) 
130A.2, a &amp; b (1), or 305.3</t>
  </si>
  <si>
    <t>Billing and payment cycles for claims submitted directly by PARTICIPANTS will occur monthly. Billing and payment cycles may be modified if mutually agreed upon by The PBM and ETF. The PBM will electronically send invoices, in forms satisfactory to both parties, to ETF as follows:
Each cycle consists of one month, always ending on the last 
day of the month. The PBM will electronically send an invoice to 
ETF 2 DAYS after the end of the cycle.</t>
  </si>
  <si>
    <t>See Program Agreement (06/01/2018) 
130A.1, b (2), or 
305.2</t>
  </si>
  <si>
    <t>See Program Agreement (06/01/2018) 
130A.2, b (2), or 
305.4</t>
  </si>
  <si>
    <t>Pharmacy Claims Invoicing (February Cycle I)</t>
  </si>
  <si>
    <t xml:space="preserve">Billing and payment cycles for pharmacy claims and 
administrative fees will occur twice monthly. Billing and 
payment cycles may be modified if mutually agreed upon by The PBM and ETF. The PBM will electronically send invoices, in 
forms satisfactory to both parties, to ETF as follows:
Cycle I: Encompasses prescription claims processed day 1 through day 15. The PBM will electronically send an invoice to 
ETF 2 DAYS after the end of the cycle. </t>
  </si>
  <si>
    <t>Administrative Fee Invoicing (February 
Cycle I)</t>
  </si>
  <si>
    <t xml:space="preserve">As payment in full for the services described in this CONTRACT (except as expressly set forth otherwise herein), the BOARD agrees to pay a per-member-per-month (PMPM) administrative 
fee that is multiplied by the number of active members in the claims processing system on the 15th of each month: 
Cycle I: Encompasses administrative fees for services provided from day 1 through day 15. The PBM will electronically send an invoice to ETF 2 business days after the end of the cycle. </t>
  </si>
  <si>
    <t>Bank Reconciliation Report (January)</t>
  </si>
  <si>
    <t>MARCH 2024</t>
  </si>
  <si>
    <t>Pharmacy Claims Invoicing (February Cycle II)</t>
  </si>
  <si>
    <t>Administrative Fee Invoicing (February 
Cycle II)</t>
  </si>
  <si>
    <t>Pharmacy Claims Invoicing (March Cycle I)</t>
  </si>
  <si>
    <t>Administrative Fee Invoicing (March Cycle I)</t>
  </si>
  <si>
    <t>Bank Reconciliation Report (February)</t>
  </si>
  <si>
    <t>APRIL 2024</t>
  </si>
  <si>
    <t>Pharmacy Claims Invoicing (March Cycle II)</t>
  </si>
  <si>
    <t>Administrative Fee Invoicing (March Cycle II)</t>
  </si>
  <si>
    <t>Pharmacy Claims Invoicing (April Cycle I)</t>
  </si>
  <si>
    <t>Administrative Fee Invoicing (April Cycle I)</t>
  </si>
  <si>
    <t>Bank Reconciliation Report (March)</t>
  </si>
  <si>
    <t>MAY 2024</t>
  </si>
  <si>
    <t>Pharmacy Claims Invoicing (April Cycle II)</t>
  </si>
  <si>
    <t>Administrative Fee Invoicing (April Cycle II)</t>
  </si>
  <si>
    <t>Pharmacy Claims Invoicing (May Cycle I)</t>
  </si>
  <si>
    <t>Administrative Fee Invoicing (May Cycle I)</t>
  </si>
  <si>
    <t>Bank Reconciliation Report (April)</t>
  </si>
  <si>
    <t>JUNE 2024</t>
  </si>
  <si>
    <t>Pharmacy Claims Invoicing (May Cycle II)</t>
  </si>
  <si>
    <t>Administrative Fee Invoicing (May Cycle II)</t>
  </si>
  <si>
    <t>Pharmacy Claims Invoicing (June Cycle I)</t>
  </si>
  <si>
    <t>Administrative Fee Invoicing (June Cycle I)</t>
  </si>
  <si>
    <t>Bank Reconciliation Report (May)</t>
  </si>
  <si>
    <t>Pharmacy Network</t>
  </si>
  <si>
    <t>The PBM must provide an annual pharmacy network submission 
to ETF containing the network of PARTICIPATING 
PHARMACIES for the upcoming benefit period.</t>
  </si>
  <si>
    <t>See Program 
Agreement 
(06/01/2018) 225A, 
or 310A.7</t>
  </si>
  <si>
    <t>JULY 2024</t>
  </si>
  <si>
    <t>Pharmacy Claims Invoicing (June Cycle II)</t>
  </si>
  <si>
    <t>Administrative Fee Invoicing (June Cycle II)</t>
  </si>
  <si>
    <t>Pharmacy Claims Invoicing (July Cycle I)</t>
  </si>
  <si>
    <t>Administrative Fee Invoicing (July Cycle I)</t>
  </si>
  <si>
    <t>Bank Reconciliation Report (June)</t>
  </si>
  <si>
    <t>IYC Enrollment Info</t>
  </si>
  <si>
    <t xml:space="preserve">The PBM submits all informational materials intended for 
distribution to PARTICIPANTS during the IT’S YOUR CHOICE OPEN ENROLLMENT period to ETF for review and approval. The PBM shall submit the following information to ETF, in the 
format as determined by ETF, for inclusion in the 
communications from ETF for the IT’S YOUR CHOICE OPEN ENROLLMENT period:
a) The PBM information, including address, toll-free customer 
service telephone number, and website address.  
b) The PBM’s content for the pharmacy benefit related information page, including available features.  
c) Information for PARTICIPANTS to access 
The PBM’s pharmacy network directory on its web site, including 
a link to the pharmacy network directory. </t>
  </si>
  <si>
    <t>See Program Agreement (06/01/2018) 
135B, 310A.8, amd 310A.9</t>
  </si>
  <si>
    <t>AUGUST 2024</t>
  </si>
  <si>
    <t>Pharmacy Claims Invoicing (July Cycle II)</t>
  </si>
  <si>
    <t>Administrative Fee Invoicing (July Cycle II)</t>
  </si>
  <si>
    <t>Pharmacy Claims Invoicing (August Cycle I)</t>
  </si>
  <si>
    <t>Administrative Fee Invoicing (August Cycle I)</t>
  </si>
  <si>
    <t>Bank Reconciliation Report (July)</t>
  </si>
  <si>
    <t>Key Contacts Listing</t>
  </si>
  <si>
    <t>The PBM provides ETF with contact information for the key staff, 
which ETF will share with EMPLOYERS.</t>
  </si>
  <si>
    <t>See Program Agreement (06/01/2018) 255B, 
or 310A.6</t>
  </si>
  <si>
    <t>SEPTEMBER 2024</t>
  </si>
  <si>
    <t>Website and Web-Portal Launch</t>
  </si>
  <si>
    <t xml:space="preserve">After the initial website and web-portal implementation, The PBM must grant ETF access to the website and web-portal test environment for ETF's review and approval no less than 4 weeks prior to the subsequent annual launch dates for each, and for 
each new major iteration of the website and webportal, no less 
than 2 weeks prior to the annual launch dates for each, The PBM must have final content and functionality completed, as 
determined by ETF provided that eligibility and benefit setup information is received by The PBM in a timely manner. </t>
  </si>
  <si>
    <t>See Contract Agreement (06/01/2018) 
255D.1, k</t>
  </si>
  <si>
    <t>Pharmacy Claims Invoicing (August Cycle II)</t>
  </si>
  <si>
    <t>Administrative Fee Invoicing (August Cycle II)</t>
  </si>
  <si>
    <t>See Program Agreement (06/01/2018) 
130A.2, b (2), or 
305.5</t>
  </si>
  <si>
    <t>IYC Copies of Materials</t>
  </si>
  <si>
    <t>The PBM shall submit 3 hard copies of all IT’S YOUR CHOICE OPEN ENROLLMENT materials in final format to ETF at least 2 weeks prior to the start of the IT’S YOUR CHOICE OPEN ENROLLMENT period.</t>
  </si>
  <si>
    <t>See Program Agreement (06/01/2018) 135B, 
310A.10</t>
  </si>
  <si>
    <t>Administrative Fee Invoicing (September Cycle I)</t>
  </si>
  <si>
    <t>Pharmacy Claims Invoicing (September 
Cycle I)</t>
  </si>
  <si>
    <t>Subscriber Notification of Changes</t>
  </si>
  <si>
    <t>The PBM shall issue written notice to PARTICIPANTS enrolled in 
its benefit plan(s) prior to the IT’S YOUR CHOICE OPEN ENROLLMENT period, identifying those PARTICIPATING PHARMACIES that will not be IN-NETWORK for the upcoming benefit period and include any specific language directed by 
ETF summarizing any BENEFIT or other PHARMACY 
BENEFIT PLAN changes. This notification cannot be combined with informational materials sent to non-PARTICIPANTS. 
The PBM shall send a written confirmation to ETF Program 
Manager indicating the date(s) this written notice was issued.</t>
  </si>
  <si>
    <t>PARTICIPANTS</t>
  </si>
  <si>
    <t>See Program Agreement (06/01/2018) 135B.1, 
310A.11, or 310B.3</t>
  </si>
  <si>
    <t>Bank Reconciliation Report (August)</t>
  </si>
  <si>
    <t>See Program Agreement (06/01/2018) 
130A.6, b &amp; c, or 
305.9</t>
  </si>
  <si>
    <t>See Program Agreement (06/01/2018) 
145C.a, or 305.8</t>
  </si>
  <si>
    <t>See Program Agreement (06/01/2018) 
145C.b, or 305.11</t>
  </si>
  <si>
    <t>See Exhibit A #4</t>
  </si>
  <si>
    <t>See Program Agreement (06/01/2018) 305.10</t>
  </si>
  <si>
    <t>See Program Agreement (06/01/2018) 145, or
 315E.2</t>
  </si>
  <si>
    <t>See Program Agreement (06/01/2018) 315G.8</t>
  </si>
  <si>
    <t>See Program 
Agreement 
(06/01/2018) 315G.9</t>
  </si>
  <si>
    <t>OCTOBER 2024</t>
  </si>
  <si>
    <t>Pharmacy Claims Invoicing (September 
Cycle II)</t>
  </si>
  <si>
    <t>Administrative Fee Invoicing (September Cycle II)</t>
  </si>
  <si>
    <t>Pharmacy Claims Invoicing (October Cycle I)</t>
  </si>
  <si>
    <t>Administrative Fee Invoicing (October 
Cycle I)</t>
  </si>
  <si>
    <t>Bank Reconciliation Report (September)</t>
  </si>
  <si>
    <t>Subscriber Notification of Changes 
Confirmation</t>
  </si>
  <si>
    <t>The PBM submits a written confirmation to ETF Program 
Manager indicating the date(s) the written notice described in 135B.1 or 310A.11 was issued</t>
  </si>
  <si>
    <t>See Program Agreement (06/01/2018) 135B.1
or 310A.12</t>
  </si>
  <si>
    <t>NOVEMBER 2024</t>
  </si>
  <si>
    <t>Pharmacy Claims Invoicing (October Cycle II)</t>
  </si>
  <si>
    <t>Administrative Fee Invoicing (October 
Cycle II)</t>
  </si>
  <si>
    <t>Pharmacy Claims Invoicing (November 
Cycle I)</t>
  </si>
  <si>
    <t>Administrative Fee Invoicing (November 
Cycle I)</t>
  </si>
  <si>
    <t>Bank Reconciliation Report (October)</t>
  </si>
  <si>
    <t>DECEMBER 2024</t>
  </si>
  <si>
    <t>Pharmacy Claims Invoicing (November 
Cycle II)</t>
  </si>
  <si>
    <t>Administrative Fee Invoicing (November 
Cycle II)</t>
  </si>
  <si>
    <t>Pharmacy Claims Invoicing (December 
Cycle I)</t>
  </si>
  <si>
    <t>Administrative Fee Invoicing (December 
Cycle I)</t>
  </si>
  <si>
    <t>UNDATED DELIVERABLES</t>
  </si>
  <si>
    <t>Annually</t>
  </si>
  <si>
    <t>Annual Grievance Report</t>
  </si>
  <si>
    <t>The PBM must retain records of grievances and submit an annual summary to ETF of the number, types of grievances received, 
and the resolution or outcome. The annual summary report will contain data and be in a format established by ETF.</t>
  </si>
  <si>
    <t>See Program Agreement (06/01/2018) 
115.9, c, or 305.17</t>
  </si>
  <si>
    <t>Recovery Plan Audit</t>
  </si>
  <si>
    <t>All data backups must be handled or transmitted SECURELY. Offsite storage must be audited for compliance (i.e. physical security, all used tapes are accounted for). A business recovery plan must be documented and tested annually, at a minimum, 
by The PBM, and submitted to ETF.</t>
  </si>
  <si>
    <t xml:space="preserve">See Program Agreement (06/01/2018) 140.5, 
or 305.14 </t>
  </si>
  <si>
    <t>Annual Audit Reports</t>
  </si>
  <si>
    <t>The PBM is required to submit to annual audits of its services, operations, and compliance under this CONTRACT according to audit guidelines established by the BOARD and in accordance 
with full transparency as defined in the RFP #ETG0013. The 
audits will be completed by the firm contracted by the BOARD 
to complete third party contract audits of the PHARMACY BENEFIT PLAN, and will be paid for by the BOARD. The audits 
by the third party contractor will be based upon BOARD specifications and will evaluate 100% of the claims processed 
by The PBM. The audit firm will deliver to both The PBM and to the BOARD a report of findings and recommendations within the guidelines established by the BOARD.</t>
  </si>
  <si>
    <t>See Program Agreement (06/01/2018) 
150D.3, a, or 315G.1</t>
  </si>
  <si>
    <t>The PBM shall agree to a Service Organization Control (SOC) 1, Type 2 audit of internal controls conducted by an independent 
CPA firm at The PBM's expense that is in accordance with the Statement of Standard for Attestation Engagements (SSAE) 16 and provide a copy of the CPA’s report to ETF. The audit report must be submitted annually.</t>
  </si>
  <si>
    <t>See Program Agreement (06/01/2018) 
150D.3, d, or 305.20, or 315G.1</t>
  </si>
  <si>
    <t>Annualy</t>
  </si>
  <si>
    <t>Secondary Insurance Report</t>
  </si>
  <si>
    <t>The PBM will conduct ONLINE TRANSACTION PROCESSING of COVERED PRODUCTS for PARTICIPANTS that have one secondary insurance. The PBM will report this information to the BOARD at least annually.</t>
  </si>
  <si>
    <t>See Program Agreement (06/01/2018) 205F, 
or 305.15</t>
  </si>
  <si>
    <t>Pharmacy Discount Negotiations</t>
  </si>
  <si>
    <t>The PBM must engage in regular pharmacy negotiations to strategically realize cost savings to the PHARMACY BENEFIT PLAN. The PBM must, at a minimum, provide an annual update 
on pharmacy discount negotiations efforts and outcomes to be included in the rate renewal reports. ETF reserves the right to require more frequent status updates on pharmacy negotiation 
strategies, efforts, and outcomes.</t>
  </si>
  <si>
    <t>See Program Agreement (06/01/2018) 225</t>
  </si>
  <si>
    <t>IYC Website Content</t>
  </si>
  <si>
    <t xml:space="preserve">The PBM must submit to ETF for review and approval the updated website content for the upcoming IT’S YOUR CHOICE OPEN ENROLLMENT period. ETF will annually communicate the due date for this submission.  The PBM will provide the website 
content to ETF for approval and implement any changes to the website content requested by ETF as soon as practicable after receiving all required information from ETF, with the goal of launching the updated website content at least 2 weeks prior to 
the annual IT'S YOUR CHOICE OPEN ENROLLMENT period. </t>
  </si>
  <si>
    <t>See Program Agreement (06/01/2018) 
255D.1, n</t>
  </si>
  <si>
    <t>Utilization Report</t>
  </si>
  <si>
    <t>The PBM reports annually to the BOARD its utilization and 
disease management capabilities and effectiveness in improving the health of PARTICIPANTS and encouraging healthy 
behaviors, demonstrating support for technology and 
automation in the format as determined by ETF. The PBM also includes details on the PHARMACY BENEFIT PLAN’S 
experience by disease and risk categories, place of services 
along with comparisons to aggregate benchmarks and any 
other measures The PBM believes will be useful to ETF staff and 
the BOARD in understanding the source of cost and utilization trends in a format as determined by ETF.</t>
  </si>
  <si>
    <t>See Program Agreement (06/01/2018) 305.18</t>
  </si>
  <si>
    <t>Group Purchasing Organization Annual (GPO) Audit</t>
  </si>
  <si>
    <t>The PBM will perform an annual audit of the GPO and include ETF and its claims as part of that audit</t>
  </si>
  <si>
    <t>Amendment #5A to contract
Addition to 130A Administrative Fee and Financial Administion 130A Financial Provision
3) REBATE Calulations and Payment
c)</t>
  </si>
  <si>
    <t>Rate Renewal Reports</t>
  </si>
  <si>
    <t>To assist ETF and the BOARD’S consulting actuary with determining PREMIUM projections, The PBM shall provide rate 
renewal reports.</t>
  </si>
  <si>
    <t>See Program Agreement (06/01/2018) 305.19</t>
  </si>
  <si>
    <t>Semi-Annually</t>
  </si>
  <si>
    <t>Pharmacy Benefit Plan Report</t>
  </si>
  <si>
    <t>The PBM will present to ETF semi-annually on the overall status 
of the PHARMACY BENEFIT PLAN to include reviews of drug utilization (SPECIALTY DRUGS and non-specialty drugs); formulary, network and clinical program management; historical and prospective trends; drug pipeline forecasting; and 
PHARMACY BENEFIT PLAN opportunities. Information and 
data will be presented for both the commercial and Medicare populations of the PHARMACY BENEFIT PLAN.</t>
  </si>
  <si>
    <t>See Program Agreement (06/01/2018) 150A.5</t>
  </si>
  <si>
    <t>Quality Initiatives</t>
  </si>
  <si>
    <t xml:space="preserve">The PBM shall collaborate with ETF, HEALTH BENEFIT 
PROGRAM providers and other vendors contracted by the 
BOARD on quality initiatives to address current population 
health issues. The PBM shall report to ETF semi-annually any initiatives and pilot programs offered by The PBM or the PARTICIPATING PHARMACIES, including information on 
patient engagement and outcomes. </t>
  </si>
  <si>
    <t>See Program Agreement (06/01/2018) 220.3, 
or 305.13</t>
  </si>
  <si>
    <t>Statistical Reports</t>
  </si>
  <si>
    <t>Submit to ETF or its designee, as required by ETF, statistical report(s) showing financial and utilization data that includes 
claims and enrollment information.</t>
  </si>
  <si>
    <t>See Program Agreement (06/01/2018) 115.10, or 305.16</t>
  </si>
  <si>
    <t>Key Deliverables (As Necessary)</t>
  </si>
  <si>
    <t>As Necessary</t>
  </si>
  <si>
    <t>Approval of Communications</t>
  </si>
  <si>
    <t>All materials and communications shall be pre-approved by ETF prior to distribution to PARTICIPANTS, potential 
PARTICIPANTS, and EMPLOYERS of the PHARMACY 
BENEFIT PLAN. This includes website content that shall be approved by ETF prior to launch. This also includes written and electronic communication, such as marketing, informational, standard letters, explanation of BENEFITS, summary plan descriptions, claim denials and appeals, and summary of BENEFITS and coverage.</t>
  </si>
  <si>
    <t>See Program Agreement (06/01/2018) 135A, 
or 315B.2</t>
  </si>
  <si>
    <t>Within 2 Days of Notice</t>
  </si>
  <si>
    <t>Data File Corrections</t>
  </si>
  <si>
    <t xml:space="preserve">Within 2 BUSINESS DAYS of notification, unless otherwise approved by ETF in writing, The PBM shall resolve any data errors 
on the file as identified by ETF's data warehouse or ETF. </t>
  </si>
  <si>
    <t>See Program Agreement (06/01/2018) 145, or
315E.2</t>
  </si>
  <si>
    <t>Within 10 Days</t>
  </si>
  <si>
    <t>Failed Email</t>
  </si>
  <si>
    <t xml:space="preserve">The PBM must be able to confirm that emails sent to program PARTICIPANTS and/or EMPLOYERS have been successfully transmitted and will track failed emails and initiate requests to 
be whitelisted for EMPLOYER groups that may be blocking The PBM's email communication. The PBM must deliver failed messages to PARTICIPANTS in another format), within 10 BUSINESS DAYS, (e.g. hard copy mail, phone call) if the email transmission is not successful. </t>
  </si>
  <si>
    <t>See Program Agreement (06/01/2018) 140.6</t>
  </si>
  <si>
    <t>Within 5 Days of Enrollment/
Change or Dec. 15 for IYC Open Enrollment</t>
  </si>
  <si>
    <t>ID Cards</t>
  </si>
  <si>
    <t>The PBM must provide PARTICIPANTS with ID CARDS, which 
will list at minimum the SUBSCRIBER, each DEPENDENT of 
the SUBSCRIBER, SUBSCRIBER’s member identification 
number,  and the emergency room and office visit copayment amounts. The PBM must issue new ID CARDS upon enrollment 
and BENEFIT changes that impact the information printed on 
the ID CARDS.  The PBM shall issue the ID CARDS, along with a welcome packet for newly enrolled PARTICIPANTS.</t>
  </si>
  <si>
    <t>See Program Agreement (06/01/2018) 205B, 310A.4, 310B.1, 315F.3, and 315F.4</t>
  </si>
  <si>
    <t>Claim Review</t>
  </si>
  <si>
    <t xml:space="preserve">The PBM shall perform a claim review when a PARTICIPANT requests a review of denied BENEFITS. When a claim review 
has been completed, The PBM shall notify the PARTICIPANT of 
the decision. If the decision is to uphold the denial of 
BENEFITS, the PARTICIPANT shall receive written notification 
as to the specific reason(s) for the continued denial of 
BENEFITS and of his/her right to file a grievance. </t>
  </si>
  <si>
    <t>See Program Agreement (06/01/2018) 235B</t>
  </si>
  <si>
    <t>Participant Notice</t>
  </si>
  <si>
    <t>The PBM must provide the PARTICIPANT with notice of their grievance rights and a period of 90 calendar days to file a 
grievance after written denial of a BENEFIT or other occurrence 
of the cause of the grievance along with the UNIFORM PHARMACY BENEFIT contractual provision(s) upon which the denial is based.</t>
  </si>
  <si>
    <t xml:space="preserve">See Program Agreement (06/01/2018) 235C </t>
  </si>
  <si>
    <t>Participant Enrollment Information</t>
  </si>
  <si>
    <t>The PBM provides the following information, at a minimum, to PARTICIPANTS upon enrollment:
·Information about PARTICIPANT requirements, including 
PRIOR AUTHORIZATIONS and referrals, 
·The PARTICIPATING PHARMACY directory or directions on 
how to request a printed copy of the provider directory, 
·Directions on how to access the PARTICIPATING PHARMACY directory on the CONTRACTOR’S website, 
·The PBM's contact information, including the toll-free customer service phone number, business hours, 24 hour nurse line, and website address.</t>
  </si>
  <si>
    <t>See Program Agreement (06/01/2018) 205C, 
or 310B.2</t>
  </si>
  <si>
    <t>30 Days 
Prior to Termination of 
Pharmacy Agreement</t>
  </si>
  <si>
    <t>Participant Notification of Terminated 
Pharmacy Agreement</t>
  </si>
  <si>
    <t xml:space="preserve">At least thirty 30 DAYS prior to the termination of a pharmacy agreement during the benefit period (excluding terminations for violations of law), The PBM sends written notification, as approved 
by ETF, to all PARTICIPANTS who have had services from that pharmacy in the past 12 months that includes the following information:
·How to find a new IN-NETWORK PARTICIPATING 
PHARMACY, 
·The continuity of care provision as it relates to this situation, 
·Contact information for questions. </t>
  </si>
  <si>
    <t>See Program Agreement (06/01/2018) 225, or 310B.4</t>
  </si>
  <si>
    <t>As 
Necessary</t>
  </si>
  <si>
    <t>Notification of Grievance Rights</t>
  </si>
  <si>
    <t>The PBM provides the PARTICIPANT with notice of their 
grievance rights and a period of 180 calendar DAYS to file a grievance after written denial of a BENEFIT or other occurrence 
of the cause of the grievance along with the UNIFORM PHARMACY BENEFIT contractual provision(s) upon which the denial is based.</t>
  </si>
  <si>
    <t>See Program Agreement (06/01/2018) 235A, 
or 310B.5</t>
  </si>
  <si>
    <t>As
Necessary</t>
  </si>
  <si>
    <t>Notification of ETF Administrative Review Rights</t>
  </si>
  <si>
    <t>In the final grievance decision letters, The PBM informs PARTICIPANTS of their right to request a ETF review of the grievance committee’s final decision and their right to request 
an HHS-administered federal external review in accordance with federal law, using the language approved by ETF.</t>
  </si>
  <si>
    <t xml:space="preserve">See Program Agreement (06/01/2018) 235D, 
or 310B.6 </t>
  </si>
  <si>
    <t>Within 5 
Days or 72 Hours if Urgent</t>
  </si>
  <si>
    <t>Grievance Resolution</t>
  </si>
  <si>
    <t xml:space="preserve">Investigation and resolution of any grievance will be initiated 
within 5 BUSINESS DAYS of the date the grievance is filed by 
the complainant for a timely resolution of the problem. 
Grievances related to an urgent health concern will be handled within 72 hours of The PBM's receipt of the grievance. </t>
  </si>
  <si>
    <t>See Program Agreement (06/01/2018) 235D, and 315G.2</t>
  </si>
  <si>
    <t>Data Sharing</t>
  </si>
  <si>
    <t>Share data, claims information and other operational information 
as necessary for the smooth functioning of the program, for example to the health plans participating in the health 
insurance program, the BOARD’s consulting actuary, ETF's 
data warehouse and the wellness and disease management vendor, using the most recent file and data specifications 
provided by ETF.</t>
  </si>
  <si>
    <t>See Program Agreement (06/01/2018) 115.1</t>
  </si>
  <si>
    <t>Procedures &amp; Protocols</t>
  </si>
  <si>
    <t>Cooperate with ETF to develop procedures and protocols for sharing information as necessary.</t>
  </si>
  <si>
    <t>See Program Agreement (06/01/2018) 115.3</t>
  </si>
  <si>
    <t>Grievance Special Cases</t>
  </si>
  <si>
    <t xml:space="preserve">When necessary, the BOARD intends to take a proactive 
approach in resolving complaints. The PBM must cooperate fully 
with the efforts of ETF in resolving complaints. Adverse 
decisions are subject to review by the BOARD for compliance 
with the terms of this agreement if the PARTICIPANT is not satisfied with The PBM action on the matter. </t>
  </si>
  <si>
    <t>See Program Agreement (06/01/2018) 
115.9, b</t>
  </si>
  <si>
    <t>Within 10 Days of Becoming Aware of Evenet</t>
  </si>
  <si>
    <t>Significant Event Notification</t>
  </si>
  <si>
    <t xml:space="preserve"> As used in this provision, a "significant event" is any 
occurrence or anticipated occurrence that might reasonably be expected to have a material effect upon The PBM's ability to meet 
its obligations under this AGREEMENT, including, but not 
limited to, any of the following: disposal of major assets; loss of 15% percent or more of The PBM's program membership; 
termination or modification of any contract or subcontract if 
such termination or modification will have a material effect on The PBM's obligations under this AGREEMENT; the imposition 
of, or notice of the intent to impose, a receivership, 
conservatorship or special regulatory monitoring; the withdrawal 
of, or notice of intent to withdraw, or dissolution of existing relationship, state licensing or certification, United States Department of Health and Human Services (HHS) qualification 
or any other status under state or federal law; default on a loan 
or other financial obligations; strikes, slow-downs or substantial impairment of The PBM's facilities or of other facilities used by The PBM in the performance of this AGREEMENT.</t>
  </si>
  <si>
    <t>See Program Agreement (06/01/2018) 
115.14, a or 310A.22</t>
  </si>
  <si>
    <t>60 Days Before 
Event</t>
  </si>
  <si>
    <t>Change in Ownership or Controlling Interest Notification</t>
  </si>
  <si>
    <t>The PBM agrees to provide to the BOARD at least 60 DAYS 
advance notice of any such event. The BOARD may accept a shorter period of notice when it determines the circumstances 
so justify. A change in ownership or controlling interest means 
any change in ownership that results in a change to or 
acquisition of majority (51%) interest in The PBM or any transfer 
of 10% or more of the indicia of ownership, including but not 
limited to shares of stock.</t>
  </si>
  <si>
    <t>See Program Agreement (06/01/2018) 
115.14, b</t>
  </si>
  <si>
    <t>Systems Change</t>
  </si>
  <si>
    <t xml:space="preserve">ETF must be notified of any changes to The PBM's administrative and/or operative systems </t>
  </si>
  <si>
    <t>See Program Agreement (06/01/2018) 115.20</t>
  </si>
  <si>
    <t>Subscriber Terminates or Reinstates</t>
  </si>
  <si>
    <t xml:space="preserve"> For all other SUBSCRIBERS, PREMIUMS will be paid directly 
to The PBM and The PBM must notify ETF of SUBSCRIBERS who terminate or reinstate coverage.</t>
  </si>
  <si>
    <t>See Program Agreement (06/01/2018) 
125G.1, 205D</t>
  </si>
  <si>
    <t>Within 10 Days of Determining Unable to Collect</t>
  </si>
  <si>
    <t>Recovery of Overpayments</t>
  </si>
  <si>
    <t xml:space="preserve">The PBM shall notify ETF of each uncollectible overpayment of $50.00 or more within 10 BUSINESS DAYS following The PBM's 
determination that such overpayment is uncollectible after using such recovery and collection procedures. </t>
  </si>
  <si>
    <t>See Program Agreement (06/01/2018) 
130C.1, e or 
310A.18</t>
  </si>
  <si>
    <t>Within 2 
Days of Becoming Aware</t>
  </si>
  <si>
    <t>Lawsuit Notification</t>
  </si>
  <si>
    <t xml:space="preserve">Disputes as to payment will be referred, on a timely basis, to The PBM who shall actively attempt to settle the dispute with the 
PARTICIPATING PHARMACY in a reasonable time frame. 
The PBM shall inform ETF as soon as is reasonably possible of 
any such disputes. If no settlement is reached after such 
referral and a lawsuit is brought against a PARTICIPANT, the PARTICIPANT shall contact ETF or The PBM within 14 DAYS of 
the date on which the lawsuit is received by the PARTICIPANT. Within 2 DAYS of The PBM becoming aware of a lawsuit, The PBM shall notify ETF about the lawsuit. </t>
  </si>
  <si>
    <t>See Program Agreement (06/01/2018) 
130C.5, or 310A.20</t>
  </si>
  <si>
    <t>6 Months Advanced Notice</t>
  </si>
  <si>
    <t>Data/Web Platform Migration</t>
  </si>
  <si>
    <t>If The PBM has plans to migrate to a different data or web 
platform, ETF must be notified no less than 6 months in 
advance of the migration.</t>
  </si>
  <si>
    <t xml:space="preserve">See Program Agreement (06/01/2018) 140.2 </t>
  </si>
  <si>
    <t>180 Day Advanced Notice</t>
  </si>
  <si>
    <t>Major System Change</t>
  </si>
  <si>
    <t>The PBM shall verify and commit that during the length of the contract, it shall not undertake a major system change or conversion for, or related to, the system used to deliver services 
for the PHARMACY BENEFIT PLAN without specific prior 
written notice of at least 180 DAYS to ETF. Examples of a 
major system change include a new platform for enrollment. 
This does not apply to any program fixes, modifications and enhancements.</t>
  </si>
  <si>
    <t>See Program Agreement (06/01/2018) 140.8, 310A.16, and 315G.3</t>
  </si>
  <si>
    <t>Within 1 Day of Notification or Identifying</t>
  </si>
  <si>
    <t>834 File Discrepencies</t>
  </si>
  <si>
    <t xml:space="preserve">The PBM must resolve all enrollment discrepancies (any 
difference of values between ETF's database and The PBM's database) as identified within 1 BUSINESS DAY of notification 
by ETF or identification by The PBM. </t>
  </si>
  <si>
    <t>See Program Agreement (06/01/2018) 145B.b, or 315F.2</t>
  </si>
  <si>
    <t>As Directed by ETF</t>
  </si>
  <si>
    <t>Exception Report Spreadsheet</t>
  </si>
  <si>
    <t xml:space="preserve">The PBM shall maintain an exception report spreadsheet that includes the error details and final resolution, and submit it to 
ETF, at the frequency directed by ETF. </t>
  </si>
  <si>
    <t>See Program Agreement (06/01/2018) 145B.d, or 310A.13</t>
  </si>
  <si>
    <t>Within 1 Day of Delay</t>
  </si>
  <si>
    <t>834 File Delays</t>
  </si>
  <si>
    <t>The PBM must accept an enrollment file update on a daily basis 
and accurately process the enrollment file additions, changes, 
and deletions within 2 BUSINESS DAYS of the file receipt. 
Delays in processing the 834 file must be communicated to 
ETF Program Manager or designee within 1 BUSINESS DAY</t>
  </si>
  <si>
    <t>See Program Agreement (06/01/2018) 145B.e, or 315F.1</t>
  </si>
  <si>
    <t>Within 1 Day of 
Scheduled Transfer</t>
  </si>
  <si>
    <t>Program Data Submission Delay</t>
  </si>
  <si>
    <t>Delays in submitting program data to ETF's data warehouse 
must be communicated via email to ETF Program Manager or designee within 1 DAY of the scheduled transfer.</t>
  </si>
  <si>
    <t xml:space="preserve">See Program Agreement (06/01/2018) 145C </t>
  </si>
  <si>
    <t>Within 90 Days of Notice</t>
  </si>
  <si>
    <t>Data Transfers Not Specified</t>
  </si>
  <si>
    <t>For data transfers between vendors of the state and LOCAL program not specified in this CONTRACT, The PBM must 
establish vendor to vendor data transfers within 90 calendar 
DAYS of written notification from ETF to do so.</t>
  </si>
  <si>
    <t>See Program Agreement (06/01/2018) 145C</t>
  </si>
  <si>
    <t>Data Requests</t>
  </si>
  <si>
    <t>The PBM shall provide and receive all reasonable requests for 
data and other information as needed in a file format as 
identified by ETF. The PBM will place no restraints on the use of 
the data; provided that ETF shall not disclose to third parties 
any data received from The PBM that constitutes a trade secret 
as defined under Wisconsin law.</t>
  </si>
  <si>
    <t>See Program Agreement (06/01/2018) 145D</t>
  </si>
  <si>
    <t>WHIO Submission</t>
  </si>
  <si>
    <t>The PBM shall submit all prescription drug claims (except 
Medicaid) data to WHIO for The PBM's commercial and Medicare lives residing in Wisconsin at a minimum. Claims shall be submitted to WHIO in a manner compliant with WHIO requirements.</t>
  </si>
  <si>
    <t>See Program Agreement (06/01/2018) 145 D</t>
  </si>
  <si>
    <t>Data Submission</t>
  </si>
  <si>
    <t>The PBM shall cooperate with ETF's designated data warehouse vendor by submitting to the vendor all of the following data on a schedule to be determined by ETF: 
1) Data on payments for BENEFITS provided to PARTICIPANTS under this CONTRACT. Payment data shall include claim payments made or denied, capitation or per-member payments, administrative payments, and payments made after 
coordinating responsibility with third parties;   
2) Data on other financial transactions associated with claim payments, including charged amount, allowed amount, per-
claim rebates, discounts, and charges to members as copayments, coinsurance, and deductibles;  
3) Data on the providers of those BENEFITS provided under this CONTRACT; and 
4) Other data, as specified by ETF.
ETF will charge The PBM a penalty for each data file submitted 
after the second submission not accepted by ETF's data warehouse vendor and a penalty for each data file submitted 
more than 1 BUSINESS DAY after the deadline for data file submission. During the ongoing operation of ETF's data 
warehouse, ETF will charge The PBM a per occurrence penalty 
for any failure to communicate to ETF's data warehouse vendor 
a change to the valid values or data fields in The PBM's next data 
file submission by 10 BUSINESS DAYS before the next data 
file submission deadline.</t>
  </si>
  <si>
    <t>See Program Agreement (06/01/2018) 145E</t>
  </si>
  <si>
    <t>Specified by ETF</t>
  </si>
  <si>
    <t>Nondiscrimination Testing</t>
  </si>
  <si>
    <t xml:space="preserve">The PBM shall work in conjunction with ETF or its designee to complete Internal Revenue Code (IRC) Sec. 105(h) compliant nondiscrimination testing for ETF. ETF or its designee will 
provide a schedule, process for testing, and data requirements. The PBM shall complete any necessary requirements by the due date(s) specified by ETF or its designee. </t>
  </si>
  <si>
    <t>See Program Agreement (06/01/2018) 150C</t>
  </si>
  <si>
    <t>Within 24 Hours of Discovery</t>
  </si>
  <si>
    <t>Privacy Breach Notification</t>
  </si>
  <si>
    <t>The PBM shall comply with all state and federal laws regarding patient privacy, as well as the confidentiality provision of terms 
and conditions of the CONTRACT. In addition to (and in 
accordance with) the provisions of section 22 of the Department Terms and Conditions, The PBM shall notify ETF Program 
Manager and Privacy Officer within 24 hours of discovering that 
the protected health information (PHI) and/or personally 
identifiable information (PII) of 1 or more PARTICIPANTS may 
have been breached, or has been breached, as defined by state and federal law, including Wis. Stat. § 134.98, HIPAA, and 
GINA. The PBM is required to report using the form provided by 
ETF. Even if the full details are not known, The PBM must report 
all identified information to ETF, then follow up to provide 
additional information as details are known, and as requested 
by ETF. The PBM shall notify ETF Program Manager and Privacy Officer no less than 1 BUSINESS DAY before any external communications are made regarding a data breach.</t>
  </si>
  <si>
    <t>See Program Agreement (06/01/2018) 150F, 310A.21, or 315E.3</t>
  </si>
  <si>
    <t>With Termination Notice if The PBM or Within 30 Days if 
Board</t>
  </si>
  <si>
    <t>Transition Plan</t>
  </si>
  <si>
    <t xml:space="preserve">Upon ETF request, and prior to CONTRACT termination, 
The PBM must provide a comprehensive transition plan in a 
mutually agreed upon format that provides a timeline of major tasks, activities, and information that will be provided to the succeeding vendor when relinquishing responsibilities at termination of the CONTRACT. In the event that The PBM 
terminates the CONTRACT, an updated transition plan must accompany the notice of termination. In the event the BOARD terminates the CONTRACT, The PBM must send an updated transition plan to ETF within 30 DAYS of the written notice of termination to The PBM. The transition plan must be approved by ETF prior to the transition begin date and must include 
The PBM's cooperation and participation in planning calls or meetings with the succeeding vendor. </t>
  </si>
  <si>
    <t>See Program Agreement (06/01/2018) 150I, or 310A.25</t>
  </si>
  <si>
    <t>Date of Death</t>
  </si>
  <si>
    <t>The PBM shall relay any information received regarding a PARTICIPANT’S death to ETF in a timely manner.</t>
  </si>
  <si>
    <t>See Program Agreement (06/01/2018) 205E</t>
  </si>
  <si>
    <t>Coordination of Benefits (COB)</t>
  </si>
  <si>
    <t>In the event The PBM learns of a PARTICIPANT having other prescription drug coverage that may require COB, The PBM shall collect any COB information necessary to coordinate 
BENEFITS under the Wisconsin Administrative Code and report this information to ETF in a timely manner.</t>
  </si>
  <si>
    <t>See Program Agreement (06/01/2018) 205F</t>
  </si>
  <si>
    <t>Pharmacy Educational Services</t>
  </si>
  <si>
    <t xml:space="preserve">The PBM will conduct a program by which PARTICIPATING PHARMACIES are reimbursed for providing clinical and 
educational services to PARTICIPANTS. The PBM shall report on 
the cost and effectiveness of the program and the BOARD shall have the opportunity to periodically review, suspend or cancel 
all or part of the program at its discretion. </t>
  </si>
  <si>
    <t>See Program Agreement (06/01/2018) 210A.9</t>
  </si>
  <si>
    <t>Benefit Plan Changes</t>
  </si>
  <si>
    <t xml:space="preserve">The PBM will notify the BOARD as promptly as reasonably 
possible following receipt of the request as to the feasibility and timing of the requested change. The PBM shall not be 
responsible for implementing any changes to any previously established PHARMACY BENEFIT PLAN information until 
The PBM has confirmed its agreement to and acceptance of implementation of such changes to the BOARD in writing, 
including a timetable for change implementation. </t>
  </si>
  <si>
    <t>See Program Agreement (06/01/2018) 215B.2</t>
  </si>
  <si>
    <t>Fraudulent Pharmacy</t>
  </si>
  <si>
    <t xml:space="preserve"> If The PBM becomes aware that any PARTICIPATING 
PHARMACY, pharmacy, or company that is authorized to represent one or more subsidiary, affiliated, or franchised pharmacies has engaged in any fraudulent practice or has 
violated any applicable standard of care or applicable law, 
including without limitation, the Health Insurance Portability and Accountability Act  of 1996 (“HIPAA”) or the regulations promulgated thereunder, The PBM shall immediately disclose 
such information to ETF. The PBM and ETF shall consult and 
shall take such action as appears to them jointly to be 
reasonable under the circumstances, including but not limited 
to exclusion of that PARTICIPATING PHARMACY from 
The PBM’s PARTICIPATING PHARMACY network.</t>
  </si>
  <si>
    <t xml:space="preserve">See Program Agreement (06/01/2018) 225 </t>
  </si>
  <si>
    <t>Within 10 Days of Notice</t>
  </si>
  <si>
    <t>Notification of Legal Action</t>
  </si>
  <si>
    <t>If a PARTICIPANT files a lawsuit naming The PBM as a 
defendant, The PBM must notify ETF's chief legal counsel within 
10 BUSINESS DAYS of notification of the legal action. This requirement does not extend to cases of subrogation.</t>
  </si>
  <si>
    <t>See Program Agreement (06/01/2018) 235I, or 310A.19</t>
  </si>
  <si>
    <t>Within 14 Days of Notice</t>
  </si>
  <si>
    <t>External Review Notification</t>
  </si>
  <si>
    <t>Within 14 calendar DAYS of The PBM's receipt of the notification 
of the external review’s determination, The PBM must notify ETF 
of the outcome.</t>
  </si>
  <si>
    <t xml:space="preserve">See Program Agreement (06/01/2018) 235F, or 310A.23 </t>
  </si>
  <si>
    <t>Respond Within 1 Day and Resolve Within 5 Days of Receipt</t>
  </si>
  <si>
    <t>Account Manager</t>
  </si>
  <si>
    <t xml:space="preserve">The Account Manager or backup must provide an initial 
response to ETF requests and inquiries within 1 BUSINESS 
DAY. The PBM shall resolve ETF issues within 5 BUSINESS 
DAYS of receipt, unless otherwise approved by ETF. </t>
  </si>
  <si>
    <t>See Program Agreement (06/01/2018) 255B</t>
  </si>
  <si>
    <t xml:space="preserve">Within 1 or 3 Days of Changes </t>
  </si>
  <si>
    <t>Staffing Change</t>
  </si>
  <si>
    <t>The PBM shall notify ETF if the Account Manager (within 1 BUSINESS DAY), backup or key staff (within 3 BUSINESS 
DAYS) changes. ETF reserves the right to deny The PBM's designees.</t>
  </si>
  <si>
    <t>See Program Agreement (06/01/2018) 255B, 
or 310A.17</t>
  </si>
  <si>
    <t>Within 1 
Hour of 
Realization</t>
  </si>
  <si>
    <t>Customer Service Disruption</t>
  </si>
  <si>
    <t xml:space="preserve">The PBM shall notify ETF Program Manager of any disruption in customer service availability or toll-free access regardless of 
reason for disruption, within 1 hour of realization that a problem exists. </t>
  </si>
  <si>
    <t>See Program Agreement (06/01/2018) 255C</t>
  </si>
  <si>
    <t xml:space="preserve">As 
Necessary </t>
  </si>
  <si>
    <t>Website Links</t>
  </si>
  <si>
    <t>The PBM must obtain prior approval from ETF Program Manager 
for the inclusion of any links from the website or web-portal to 
an external (governmental and non-governmental) website/portal 
or webpage.</t>
  </si>
  <si>
    <t>See Program Agreement (06/01/2018) 
255D.1, o</t>
  </si>
  <si>
    <t>Web Content, Design, and Substantial 
Website Changes</t>
  </si>
  <si>
    <t xml:space="preserve">The PBM submits the web content and web-portal design for 
review, as directed by ETF. The PBM will notify ETF Program Manager of any substantial changes being made to the website prior to implementation. </t>
  </si>
  <si>
    <t>See Program Agreement (06/01/2018) 
255D.1, a&amp;p, or 310A.15</t>
  </si>
  <si>
    <t>Website Disruption</t>
  </si>
  <si>
    <t xml:space="preserve">Unscheduled disruption to the availability of the website or web-portal must be communicated to ETF Program Manager within 
1 hour of realization that a problem occurred. </t>
  </si>
  <si>
    <t>See Program Agreement (06/01/2018) 255D.4</t>
  </si>
  <si>
    <t>Within 3 
Days of Receipt</t>
  </si>
  <si>
    <t>Website Access Permission</t>
  </si>
  <si>
    <t xml:space="preserve">The PBM must be able to link user profiles and site access permissions to the daily enrollment file provided by ETF and 
make updates based on current enrollment within 3 BUSINESS DAYS of data receipt. The PBM may utilize another process for validation if the process is pre-approved by ETF. </t>
  </si>
  <si>
    <t>See Program Agreement (06/01/2018) 255D.5</t>
  </si>
  <si>
    <t>14 Days 
Prior to Benefit Period Start Date</t>
  </si>
  <si>
    <t>Website Changes</t>
  </si>
  <si>
    <t>The PBM will provide the web-portal content to ETF for approval 
and implement any changes to the web-portal content 
requested by ETF as soon as practicable after receiving all 
required information from ETF, with the goal of launching the 
web-portal with content and functionality updated, tested and approved by ETF Program Manager or designee at least 14 calendar DAYS prior to the benefit period start date. The web-
portal will SECURELY authenticate the user. After the user is authenticated, all web-portal features must be available without 
the need for an additional login.</t>
  </si>
  <si>
    <t>See Program Agreement (06/01/2018) 255D.6</t>
  </si>
  <si>
    <t>Website Scheduled Downtime</t>
  </si>
  <si>
    <t xml:space="preserve">The PBM shall ensure that critical PARTICIPANT, provider and 
other web accessible and/or telephone-based functionality and information, including the website, are available to the 
applicable system users, except during periods of scheduled system unavailability agreed upon by ETF and The PBM. Unavailability caused by events outside of The PBM's span of 
control is outside of the scope of this requirement. Any 
scheduled maintenance, which is anticipated to result in 
downtime, shall be scheduled in advance with notification by The PBM directly to ETF and on the PARTICIPANT website and 
web-portal. </t>
  </si>
  <si>
    <t>See Program Agreement (06/01/2018) 255J</t>
  </si>
  <si>
    <t>Enrollment Reconciliation Report</t>
  </si>
  <si>
    <t>The PBM assists with a Full File Compare of enrollment by submitting a file to ETF containing current enrollment data.</t>
  </si>
  <si>
    <t>See Program Agreement (06/01/2018) 145B.c, or 310A.14</t>
  </si>
  <si>
    <t>Within 5 
Days of the Later of Receipt or Notice</t>
  </si>
  <si>
    <t>Medicare Enrollment Denial</t>
  </si>
  <si>
    <t>The PBM notifies ETF in writing if Medicare does not allow an enrollment due to a PARTICIPANT’S residence in a given area. 
The notification must be provided within 5 BUSINESS DAYS of 
the later of receipt of ETF's enrollment file or notification by Medicare.</t>
  </si>
  <si>
    <t>See Program Agreement (06/01/2018) 215C, 
or 310A.24</t>
  </si>
  <si>
    <t>Non-Disclosure</t>
  </si>
  <si>
    <t>The PBM shall not use or disclose names, addresses, or other 
data for any purpose other than specifically provided for in the CONTRACT</t>
  </si>
  <si>
    <t>See Program Agreement (06/01/2018) 115.18, and 315G.5</t>
  </si>
  <si>
    <t>Reporting and Deliverables Requirements</t>
  </si>
  <si>
    <t>The PBM must submit the reports and deliverables as outlined in Sections 305 and 310. Each report submitted by The PBM to 
ETF must: 
·Be verified by The PBM for accuracy and completeness prior to submission;  
·Be delivered on or before scheduled due dates;  
·Be submitted as directed by ETF;  
·Fully disclose all required information in a manner that is responsive and with no material omission; and  
·Be accompanied by a brief narrative that describes the content 
of the report and highlights significant findings of the report.</t>
  </si>
  <si>
    <t>See Program Agreement (06/01/2018) 150A.2, 315G.6</t>
  </si>
  <si>
    <t>Key Deliverables (Upon Request)</t>
  </si>
  <si>
    <t>Upon Request</t>
  </si>
  <si>
    <t>ACA Compliance</t>
  </si>
  <si>
    <t xml:space="preserve">All CONTRACTORs must follow the guidance issued in Section 1557 of the Affordable Care Act (ACA) and Federal civil rights 
laws. Upon request, The PBM will provide information on 
programs, services, and activities in alternate formats to PARTICIPANTS with qualified disabilities as defined by the Americans with Disabilities Act (ADA) of 1990, as well as 
those whose primary language is not English. </t>
  </si>
  <si>
    <t>See Program Agreement (06/01/2018) 135A.1</t>
  </si>
  <si>
    <t>ADA Compliance</t>
  </si>
  <si>
    <t>Evidence of compliance with ADA shall be made available to 
ETF upon request</t>
  </si>
  <si>
    <t>See Program Agreement (06/01/2018) 115.19</t>
  </si>
  <si>
    <t>Within 7 Days of Request</t>
  </si>
  <si>
    <t>Image Replacement</t>
  </si>
  <si>
    <t xml:space="preserve">The PBM must ensure that its marketing and communication materials are culturally sensitive and professional in content, appearance, and design. At the request of ETF, The PBM must replace images or artwork on the dedicated website, web-portal, 
or promotional materials within 7 BUSINESS DAYS of The PBM’s receipt of ETF’s request. ETF reserves the right to require 
removal of any objectionable content sooner. </t>
  </si>
  <si>
    <t>See Program Agreement (06/01/2018) 135A.2</t>
  </si>
  <si>
    <t>Request of Recipients</t>
  </si>
  <si>
    <t xml:space="preserve">Upon request by ETF, The PBM must be able to generate and 
provide a listing of all individuals that were electronically sent a particular document or communication by The PBM or their subcontractor, the date and time that the document or communication was generated, and the date and time that it 
was sent to particular individuals. The PBM must also provide a 
listing of those who were sent the communication piece in 
another format as required by 140.6. </t>
  </si>
  <si>
    <t>See Program Agreement (06/01/2018) 140.7</t>
  </si>
  <si>
    <t>Data Integration</t>
  </si>
  <si>
    <t>The PBM will provide ETF with an electronic file in ETF specified standard format of all paid, denied, rejected, and duplicate 
claims for the BOARD’s PRESCRIPTION DRUG PLAN on a 
daily basis for the purposes of integration into ETF's data warehouse. Such data also be provided from time to time, at 
the request of ETF, to an ETF designee for purposes of 
assisting in the implementation and management of disease management programs or other programs desired by the 
BOARD.</t>
  </si>
  <si>
    <t>Non-Standard Reports</t>
  </si>
  <si>
    <t>Non-standard reports may be requested by the BOARD as may 
be agreed to from time to time by the BOARD and The PBM. The BOARD will review all reports and statements provided by 
The PBM and will notify The PBM in writing of any errors or 
objections known to the BOARD. These reports shall cover both 
the commercial and Medicare populations of the PHARMACY BENEFIT PLAN.</t>
  </si>
  <si>
    <t xml:space="preserve">See Program Agreement (06/01/2018) 150A.1 </t>
  </si>
  <si>
    <t>Prior Authorization Request</t>
  </si>
  <si>
    <t xml:space="preserve">The PBM will accept PRIOR AUTHORIZATION requests from prescribers or PARTICIPANTS (EGWP only) and will approve or deny such requests in accordance with the approved process. The PBM will notify the prescriber and/or the PARTICIPANT who submitted the PRIOR AUTHORIZATION request of the coverage 
determination for such request. Approvals will be entered into The PBM claim adjudication system. PRIOR AUTHORIZATION approval and denial reports shall be furnished to ETF upon 
request. </t>
  </si>
  <si>
    <t>See Program Agreement (06/01/2018) 210A</t>
  </si>
  <si>
    <t>Quality - Pharmacies</t>
  </si>
  <si>
    <t>The PBM must demonstrate, upon request by ETF, their efforts in encouraging and/or requiring PARTICIPATING PHARMACIES to participate in quality initiatives, including those identified by 
ETF. The PBM must demonstrate their efforts in encouraging prescribers to participate in quality initiatives as well.</t>
  </si>
  <si>
    <t>See Program Agreement (06/01/2018) 220.1</t>
  </si>
  <si>
    <t>Quality - The PBM</t>
  </si>
  <si>
    <t>The PBM must demonstrate, upon request by ETF, its support for ETF's initiatives in monitoring and improving quality of care. This may include providing actual contract language that specifies PARTICIPATING PHARMACY agreement or terms to participate 
in or report on quality improvement initiatives/patient safety measures and a description of their link, if any, to pharmacy reimbursement.</t>
  </si>
  <si>
    <t>See Program Agreement (06/01/2018) 220.2</t>
  </si>
  <si>
    <t>Participating Pharmacy Manual</t>
  </si>
  <si>
    <t>The PBM will maintain a PARTICIPATING PHARMACY relations program that includes a communications plan with updated 
network information for new and on-going programs and 
processes. The program should also include assistance for PARTICIPATING PHARMACIES and their staff regarding 
pharmacy network issues. In addition, the program should 
actively consider suggestions and guidance from participating pharmacies about how the pharmacy network can best serve consumers. The PBM must provide a copy of the current PARTICIPATING PHARMACY relations program administrative manual upon request by ETF.</t>
  </si>
  <si>
    <t>Pharmacy Network Directory</t>
  </si>
  <si>
    <t xml:space="preserve">The PBM is required to have a current pharmacy directory easily accessible on their website at all times. If the PARTICIPATING PHARAMACIES change during the benefit period, an updated pharmacy directory must be provided by The PBM and include a 
revision date. All past versions within a benefit period must be available and provided to ETF upon request for the purposes of resolving complaints. The pharmacy network data submission 
and the published pharmacy network directory must be in 
alignment for the IT’S YOUR CHOICE OPEN ENROLLMENT for 
the upcoming benefit period. </t>
  </si>
  <si>
    <t>See Program Agreement (06/01/2018) 225B</t>
  </si>
  <si>
    <t>Grievance Process Overview</t>
  </si>
  <si>
    <t>The PBM must have an internal grievance process that complies 
with the HHS administered federal external review in accordance with federal law, except as otherwise provided in this AGREEMENT. The PBM must submit its grievance procedure, including ETF administrative and external review rights and 
sample grievance decision letters, for ETF's review and approval during the implementation process and upon request by ETF.</t>
  </si>
  <si>
    <r>
      <rPr>
        <sz val="11"/>
        <color rgb="FFFF0000"/>
        <rFont val="Arial"/>
        <family val="2"/>
      </rPr>
      <t>See Program Agreement (06/01/2018) 235A</t>
    </r>
    <r>
      <rPr>
        <sz val="10"/>
        <rFont val="Arial"/>
        <family val="2"/>
      </rPr>
      <t xml:space="preserve"> </t>
    </r>
  </si>
  <si>
    <t>Within 15 Days of Request</t>
  </si>
  <si>
    <t>Providing Grievance Information</t>
  </si>
  <si>
    <t>All information and documentation pertinent to any decisions or actions taken regarding any PARTICIPANT complaint or 
grievance by a CONTRACTOR shall be made available to ETF 
upon request. If an authorization from the PARTICIPANT is necessary, The PBM shall cooperate in obtaining the 
authorization and shall accept ETF's form that complies with all applicable laws regarding patient privacy. Information must be provided at no charge within 15 BUSINESS DAYS, or by an 
earlier date as requested by ETF.</t>
  </si>
  <si>
    <r>
      <rPr>
        <sz val="11"/>
        <color rgb="FFFF0000"/>
        <rFont val="Arial"/>
        <family val="2"/>
      </rPr>
      <t>See Program Agreement (06/01/2018) 235G</t>
    </r>
    <r>
      <rPr>
        <sz val="11"/>
        <color theme="1"/>
        <rFont val="Arial"/>
        <family val="2"/>
      </rPr>
      <t xml:space="preserve"> </t>
    </r>
  </si>
  <si>
    <t>Within 1 
Day of Request</t>
  </si>
  <si>
    <t>Inquiry Tracking Log</t>
  </si>
  <si>
    <t xml:space="preserve">Inquiries not resolved within 2 BUSINESS DAYS must be added 
to a tracking document/log that must summarize the issue and 
the current resolution status. This tracking document/log must 
be kept current and must be provided to ETF Program Manager 
or designee within 1 BUSINESS DAY of ETF's request. </t>
  </si>
  <si>
    <t>See Program Agreement (06/01/2018) 255C, or 315D.4</t>
  </si>
  <si>
    <t>Customer Service Policies and Procedures</t>
  </si>
  <si>
    <t>At the ETF's request, The PBM must provide the policies and procedures related to the operation of the customer service department. ETF reserves the right to require changes to the policies and procedures that directly impact PARTICIPANTS.</t>
  </si>
  <si>
    <t>Customer Service Audit</t>
  </si>
  <si>
    <t>At least 5% each month of a reasonable sample size of 
The PBM's total book of business inquiries made by each 
submission type (e.g. phone, email, website) must be audited 
by The PBM's management staff (e.g. lead worker, supervisor, manager) to ensure accurate information was given to PARTICIPANTS and appropriate coaching and training is given 
to customer service representatives who failed to accurately respond to PARTICIPANTS. At ETF's request, The PBM must 
provide the audit results.</t>
  </si>
  <si>
    <t>See Program Agreement (06/01/2018) See 255C</t>
  </si>
  <si>
    <t>Urgent Requests</t>
  </si>
  <si>
    <t xml:space="preserve">The PBM must respond directly to PARTICIPANTS upon ETF's request. For matters designated as urgent by ETF, The PBM 
must contact the PARTICIPANT within 1 BUSINESS DAY of receiving a request from ETF and actively communicate to 
ETF's Program Manager or designee on issue resolution status until the issue is resolved. </t>
  </si>
  <si>
    <t>PARTICIPANTS and ETF</t>
  </si>
  <si>
    <t>Current Security Safeguards</t>
  </si>
  <si>
    <t>The PBM must provide ETF reports on the current security safeguards enabled for the website and web-portal, upon ETF's request.</t>
  </si>
  <si>
    <r>
      <rPr>
        <sz val="11"/>
        <color rgb="FFFF0000"/>
        <rFont val="Arial"/>
        <family val="2"/>
      </rPr>
      <t>See Program Agreement (06/01/2018) 
255D.1, k</t>
    </r>
    <r>
      <rPr>
        <sz val="10"/>
        <rFont val="Arial"/>
        <family val="2"/>
      </rPr>
      <t xml:space="preserve"> </t>
    </r>
  </si>
  <si>
    <t>Within 10 Days of Request</t>
  </si>
  <si>
    <t>Examination of Records</t>
  </si>
  <si>
    <t>ETF, or its designee, shall have the right to examine any 
records of The PBM relating to the PHARMACY BENEFIT PLAN 
in compliance with Wis. Stat. § 40.07 and any applicable 
federal or other state laws and rules. The information shall be furnished within 10 BUSINESS DAYS of the request or as 
directed by ETF. All such information is the sole property of 
ETF.</t>
  </si>
  <si>
    <r>
      <rPr>
        <sz val="11"/>
        <color rgb="FFFF0000"/>
        <rFont val="Arial"/>
        <family val="2"/>
      </rPr>
      <t>See Program Agreement (06/01/2018) 255G</t>
    </r>
    <r>
      <rPr>
        <sz val="11"/>
        <color theme="1"/>
        <rFont val="Arial"/>
        <family val="2"/>
      </rPr>
      <t xml:space="preserve"> </t>
    </r>
  </si>
  <si>
    <t>Return the completed Quarterly Performance Report and signed Quarterly Vendor Certification 
to the Pharmacy Benefit Program Manager.</t>
  </si>
  <si>
    <t>Quarterly Pharmacy Benefits Vendor Performance Report</t>
  </si>
  <si>
    <t>The PBM Performance Standards and Penalties (Monthly)</t>
  </si>
  <si>
    <t>* = Penalty Log Entry Required</t>
  </si>
  <si>
    <r>
      <t xml:space="preserve">Section 315C - Claims Processing </t>
    </r>
    <r>
      <rPr>
        <b/>
        <sz val="8"/>
        <color theme="1"/>
        <rFont val="Arial"/>
        <family val="2"/>
      </rPr>
      <t>(Monthly values reported on a quarterly basis)</t>
    </r>
  </si>
  <si>
    <t>Quarter 1</t>
  </si>
  <si>
    <t>Quarter 2</t>
  </si>
  <si>
    <t>Quarter 3</t>
  </si>
  <si>
    <t>Quarter 4</t>
  </si>
  <si>
    <t>Annual</t>
  </si>
  <si>
    <t>Penalties</t>
  </si>
  <si>
    <t>Measure</t>
  </si>
  <si>
    <t>Description</t>
  </si>
  <si>
    <t>Target</t>
  </si>
  <si>
    <t xml:space="preserve">Q1 </t>
  </si>
  <si>
    <t>Q2 Avg</t>
  </si>
  <si>
    <t>Q3 Avg</t>
  </si>
  <si>
    <t>Q4 Avg</t>
  </si>
  <si>
    <t>Average</t>
  </si>
  <si>
    <t>1) Financial Accuracy</t>
  </si>
  <si>
    <t xml:space="preserve">$5,000 for each percentage point for which the standard is not met in each month </t>
  </si>
  <si>
    <t>2) Processing Accuracy</t>
  </si>
  <si>
    <t>3) Accumulator File</t>
  </si>
  <si>
    <t>4) Direct Member Reimbursement</t>
  </si>
  <si>
    <t>99% of claims adjudicated within 30 days</t>
  </si>
  <si>
    <t>5) Claims Processing Time</t>
  </si>
  <si>
    <t>6) Claims Processing System Availability</t>
  </si>
  <si>
    <r>
      <t xml:space="preserve">Section 315D - Customer Service </t>
    </r>
    <r>
      <rPr>
        <b/>
        <sz val="8"/>
        <color theme="1"/>
        <rFont val="Arial"/>
        <family val="2"/>
      </rPr>
      <t>(Monthly values reported on a quarterly basis)</t>
    </r>
  </si>
  <si>
    <t>Q1</t>
  </si>
  <si>
    <t>Q2</t>
  </si>
  <si>
    <t>Q3</t>
  </si>
  <si>
    <t>Q4</t>
  </si>
  <si>
    <t>1) Call Answer Timeliness</t>
  </si>
  <si>
    <t>80% of calls answered within 30 seconds</t>
  </si>
  <si>
    <t>$5,000 for each 
percentage point for
 which the standard 
is not met in each 
month</t>
  </si>
  <si>
    <t>2) Call Abandonment Rate</t>
  </si>
  <si>
    <t>&lt; 3% calls abandoned</t>
  </si>
  <si>
    <t>3) Open Call Resolution Turn Around Time</t>
  </si>
  <si>
    <t>90% of follow up calls resolved within 2 
days</t>
  </si>
  <si>
    <t>4) Inquiry Tracking Log</t>
  </si>
  <si>
    <t>Log provided within 1 day of request</t>
  </si>
  <si>
    <t>(Select One)</t>
  </si>
  <si>
    <t>5) Electronic Written Inquiry Response</t>
  </si>
  <si>
    <t>6) Key Stakeholder Satisfaction</t>
  </si>
  <si>
    <t>$10,000 for each 
percentage point for
 which the standard 
is not met in each 
month</t>
  </si>
  <si>
    <t>Section 315E - Data Management</t>
  </si>
  <si>
    <t>Standard Met</t>
  </si>
  <si>
    <t>Q1 Met</t>
  </si>
  <si>
    <t>Q2 Met</t>
  </si>
  <si>
    <t>Q3 Met</t>
  </si>
  <si>
    <t>Q4 Met</t>
  </si>
  <si>
    <t>1) Claims Data Transfer</t>
  </si>
  <si>
    <t>Monthly Submission</t>
  </si>
  <si>
    <t xml:space="preserve">$1,000 per DAY for 
which the standard 
is not met </t>
  </si>
  <si>
    <t>Penalty Log</t>
  </si>
  <si>
    <t>Amount</t>
  </si>
  <si>
    <t>No. of Days/% Standard Not Met</t>
  </si>
  <si>
    <t>Month</t>
  </si>
  <si>
    <t xml:space="preserve">Penalty Description </t>
  </si>
  <si>
    <t>Return the completed Quarterly Performance Report and signed Quarterly Vendor Certification 
to ETF via the Pharmacy Benefit Program Manager.</t>
  </si>
  <si>
    <t>The PBM Performance Standards and Penalties (Quarterly)</t>
  </si>
  <si>
    <t>Section 315A - Implementation</t>
  </si>
  <si>
    <t>Standard</t>
  </si>
  <si>
    <t>Penalty</t>
  </si>
  <si>
    <t>Q1 Avg</t>
  </si>
  <si>
    <t>Met</t>
  </si>
  <si>
    <t>5) Informational Mailing</t>
  </si>
  <si>
    <t>Submission 1 week before IYC Open Enrollment</t>
  </si>
  <si>
    <t>No*</t>
  </si>
  <si>
    <t xml:space="preserve">$1,000 dollars per DAY for which the standard is not met </t>
  </si>
  <si>
    <t>Section 315B - Account Management</t>
  </si>
  <si>
    <t>1) Approval of Communications</t>
  </si>
  <si>
    <t>Approval before distribution</t>
  </si>
  <si>
    <t xml:space="preserve">$5,000 per incident </t>
  </si>
  <si>
    <t>2) Data File Corrections</t>
  </si>
  <si>
    <t>Within 2 days of notification</t>
  </si>
  <si>
    <t xml:space="preserve">$1,000 per DAY for which the standard is not met </t>
  </si>
  <si>
    <t>3) Privacy Breach Notification</t>
  </si>
  <si>
    <t xml:space="preserve"> At a minimum, The PBM shall report to ETF the following within 24 
hours:  
1) A description of the 
incident(s).  
2) The identified root 
cause(s).  
3) The actual or 
estimated number of PARTICIPANTS 
impacted.   
4) The actual impact list 
(as soon as known).  
5) A copy of any 
correspondence sent to 
affected PARTICIPANTS 
(this must be pre-approved by ETF).  
6) A description of the steps taken to ensure a similar incident will not be repeated. </t>
  </si>
  <si>
    <r>
      <t>Section 315F - Eligibility/Enrollment</t>
    </r>
    <r>
      <rPr>
        <b/>
        <sz val="8"/>
        <color theme="1"/>
        <rFont val="Arial"/>
        <family val="2"/>
      </rPr>
      <t xml:space="preserve"> (Report quarterly any day standard was not met)</t>
    </r>
  </si>
  <si>
    <t>1) Enrollment File</t>
  </si>
  <si>
    <t>File updated within 2 days, delays communicated within 1 day</t>
  </si>
  <si>
    <t>$1,000 per DAY for which the standard is not met</t>
  </si>
  <si>
    <t>2) Enrollment Discrepencies</t>
  </si>
  <si>
    <t>Within 1 day of notification or identification</t>
  </si>
  <si>
    <t>3) ID Cards</t>
  </si>
  <si>
    <t>Within 5 days</t>
  </si>
  <si>
    <t>4) ID Cards for IYC Open Enrollment</t>
  </si>
  <si>
    <t>By December 15</t>
  </si>
  <si>
    <r>
      <t xml:space="preserve">Section 315G - Other </t>
    </r>
    <r>
      <rPr>
        <b/>
        <sz val="8"/>
        <color theme="1"/>
        <rFont val="Arial"/>
        <family val="2"/>
      </rPr>
      <t>(all are required to report quarterly</t>
    </r>
    <r>
      <rPr>
        <b/>
        <sz val="14"/>
        <color theme="1"/>
        <rFont val="Arial"/>
        <family val="2"/>
      </rPr>
      <t>)</t>
    </r>
  </si>
  <si>
    <t>1) Audit</t>
  </si>
  <si>
    <t>Determined by ETF</t>
  </si>
  <si>
    <t>2) Grievance Resolution</t>
  </si>
  <si>
    <t>5 Days or 72 Hours for Urgent Health Concerns</t>
  </si>
  <si>
    <t>3) Major Systems Changes</t>
  </si>
  <si>
    <t>180 Day Notice</t>
  </si>
  <si>
    <t>5) Non-Disclosure</t>
  </si>
  <si>
    <t>$5,000 per incident</t>
  </si>
  <si>
    <t>6) Reporting and Deliverables Requirements</t>
  </si>
  <si>
    <t>$2,500 per report or deliverable for 
which the standard is not met</t>
  </si>
  <si>
    <t>7) Mail Order 
Dispensing Accuracy</t>
  </si>
  <si>
    <t>99% Accuracy</t>
  </si>
  <si>
    <t xml:space="preserve">$2,500 for each 
percentage point 
below the Performance 
Standard listed, 
assessed on a 
monthly basis. </t>
  </si>
  <si>
    <t>8a) Mail Order Shipping Time - Clean</t>
  </si>
  <si>
    <t>90% shipped within 2 days</t>
  </si>
  <si>
    <t xml:space="preserve">$2,500 for each 
percentage point 
below the 
Performance 
Standard listed, 
assessed on a 
monthly basis. </t>
  </si>
  <si>
    <t>8b) Mail Order Shipping Time - Intervention</t>
  </si>
  <si>
    <t>99% shipped within 5 days</t>
  </si>
  <si>
    <t>Quarterly Vendor Performance Certification</t>
  </si>
  <si>
    <t>Pharmacy Benefit Manager Vendor Certification</t>
  </si>
  <si>
    <t>Reporting Period:</t>
  </si>
  <si>
    <t>(Select Quarter)</t>
  </si>
  <si>
    <r>
      <rPr>
        <sz val="12"/>
        <rFont val="Arial"/>
        <family val="2"/>
      </rPr>
      <t xml:space="preserve">This Quarterly Vendor Performance Certification attests that the Quarterly Performance Standards were administered and completed in adherence with the required terms and conditions of the 2024 program agreement with the Wisconsin Department of Employee Trust Funds. </t>
    </r>
    <r>
      <rPr>
        <b/>
        <sz val="12"/>
        <color theme="1"/>
        <rFont val="Arial"/>
        <family val="2"/>
      </rPr>
      <t xml:space="preserve">
Variances to any of the required items are noted in the Exceptions section of the Quarterly Performance Report. </t>
    </r>
  </si>
  <si>
    <t>Name of Officer or Authorized Representative:</t>
  </si>
  <si>
    <t>Title:</t>
  </si>
  <si>
    <t xml:space="preserve">Date: </t>
  </si>
  <si>
    <t xml:space="preserve">Signature: </t>
  </si>
  <si>
    <t>Return the completed and signed Quarterly Vendor Certification with the completed 
Quarterly Performance Report to ETF via the Pharmacy Benefit Manager's email box.</t>
  </si>
  <si>
    <t>Provider Contract Certification</t>
  </si>
  <si>
    <r>
      <t xml:space="preserve">This certifies that all provider contracts meet the requirements outlined in Section 230 of the 2024 program agreement with the Wisconsin Department of Employee Trust Funds, including the following sub-sections, to the extent this is applicable to the Medicare Advantage plans:
    </t>
    </r>
    <r>
      <rPr>
        <sz val="12"/>
        <rFont val="Wingdings"/>
        <charset val="2"/>
      </rPr>
      <t>l</t>
    </r>
    <r>
      <rPr>
        <sz val="12"/>
        <rFont val="Arial"/>
        <family val="2"/>
      </rPr>
      <t xml:space="preserve">   230A - Provider Access Standards
    </t>
    </r>
    <r>
      <rPr>
        <sz val="12"/>
        <rFont val="Wingdings"/>
        <charset val="2"/>
      </rPr>
      <t>l</t>
    </r>
    <r>
      <rPr>
        <sz val="12"/>
        <rFont val="Arial"/>
        <family val="2"/>
      </rPr>
      <t xml:space="preserve">   230B - Provider Directory
    </t>
    </r>
    <r>
      <rPr>
        <sz val="12"/>
        <rFont val="Wingdings"/>
        <charset val="2"/>
      </rPr>
      <t>l</t>
    </r>
    <r>
      <rPr>
        <sz val="12"/>
        <rFont val="Arial"/>
        <family val="2"/>
      </rPr>
      <t xml:space="preserve">   230C - Continuity of Care
    </t>
    </r>
    <r>
      <rPr>
        <sz val="12"/>
        <rFont val="Wingdings"/>
        <charset val="2"/>
      </rPr>
      <t>l</t>
    </r>
    <r>
      <rPr>
        <sz val="12"/>
        <rFont val="Arial"/>
        <family val="2"/>
      </rPr>
      <t xml:space="preserve">   230D - Provider Contracts Shall Include Compliance Plans</t>
    </r>
  </si>
  <si>
    <t>Return the completed and signed 2023 Provider Contract Certification to ETF by April 30, 2024,
via the Pharmacy Benefit Program Manager.</t>
  </si>
  <si>
    <t>Code</t>
  </si>
  <si>
    <t>Quarter</t>
  </si>
  <si>
    <t>Health Plan</t>
  </si>
  <si>
    <t>N/A</t>
  </si>
  <si>
    <t>Not Started</t>
  </si>
  <si>
    <t>(Select Health Plan Name)</t>
  </si>
  <si>
    <t>Yes</t>
  </si>
  <si>
    <t>Yes*</t>
  </si>
  <si>
    <t>In Progress</t>
  </si>
  <si>
    <t>Dean Health Plan</t>
  </si>
  <si>
    <t>Completed</t>
  </si>
  <si>
    <t>Group Health Cooperative of Eau Claire</t>
  </si>
  <si>
    <t>Delayed</t>
  </si>
  <si>
    <t>Group Health Cooperative of South Central Wisconsin</t>
  </si>
  <si>
    <t>Canceled</t>
  </si>
  <si>
    <t>HealthPartners</t>
  </si>
  <si>
    <t>Medical Associates</t>
  </si>
  <si>
    <t>MercyCare Health Plans</t>
  </si>
  <si>
    <t>Network Health</t>
  </si>
  <si>
    <t>Quartz</t>
  </si>
  <si>
    <t>Security Health Plan of Wisconsin, Inc.</t>
  </si>
  <si>
    <t>UnitedHealthcare - Medicare Advantage</t>
  </si>
  <si>
    <t>WEA Trust</t>
  </si>
  <si>
    <t>$5,000 - second violation</t>
  </si>
  <si>
    <t>$10,000 - third and any additional violations</t>
  </si>
  <si>
    <t>$100,000 annual maximum</t>
  </si>
  <si>
    <t>2) Notification of Breach</t>
  </si>
  <si>
    <t xml:space="preserve">$2,500 first violation $5,000 second violation          $10,000 thrid and any additional violations $100,000 annual maximum </t>
  </si>
  <si>
    <t>$10,000 first violation, plus $1,000 per record affected by each breach or disclosure.        $15,000 second violation, plus $1,000 per record affected by each breach or disclosure.          $20,000 thrid and any additional violations plus $1,000 per record affected by each breach or disclosure.</t>
  </si>
  <si>
    <t>3) First Notice</t>
  </si>
  <si>
    <t>4) Privacy Violation</t>
  </si>
  <si>
    <r>
      <t xml:space="preserve">Inquiries not resolved within 2 BUSINESS 
DAYS must be added to a tracking document/log that must summarize the issue and the current resolution status. This tracking document/log must be kept current and must 
be provided to ETF Program Manager or designee within 1 BUSINESS DAY of ETF's request. 
</t>
    </r>
    <r>
      <rPr>
        <sz val="10"/>
        <color rgb="FFFF0000"/>
        <rFont val="Arial"/>
        <family val="2"/>
      </rPr>
      <t>See Program Agreement 255C, or 315D.4</t>
    </r>
  </si>
  <si>
    <r>
      <t xml:space="preserve">Less than 3% of calls abandoned, measured by the number of total calls that are not answered by customer service (caller hangs up before answer) divided by the number of total calls received.
</t>
    </r>
    <r>
      <rPr>
        <sz val="10"/>
        <color rgb="FFFF0000"/>
        <rFont val="Arial"/>
        <family val="2"/>
      </rPr>
      <t>See Program Agreement 255C, or 315D.2</t>
    </r>
  </si>
  <si>
    <r>
      <t xml:space="preserve"> At least 80% of calls received by the organization’s customer service (during operating hours) during the measurement period were answered by a live voice within 30 seconds. 
</t>
    </r>
    <r>
      <rPr>
        <sz val="10"/>
        <color rgb="FFFF0000"/>
        <rFont val="Arial"/>
        <family val="2"/>
      </rPr>
      <t>See Program Agreement 255C, or 315D.1</t>
    </r>
  </si>
  <si>
    <r>
      <t xml:space="preserve"> At least 99% of the time the claims 
processing system is available for 
adjudication of online claims submitted by 
network pharmacies. This includes 
downtime for system maintenance. 
</t>
    </r>
    <r>
      <rPr>
        <sz val="10"/>
        <color rgb="FFFF0000"/>
        <rFont val="Arial"/>
        <family val="2"/>
      </rPr>
      <t>See Program Agreement 315C.6</t>
    </r>
  </si>
  <si>
    <r>
      <t xml:space="preserve">At least 99.5% of the time claims are paid 
(including reversals and adjustments) in 
accordance with the pharmacy contract 
reimbursement provisions effective at the time the claim is adjudicated.
</t>
    </r>
    <r>
      <rPr>
        <sz val="10"/>
        <color rgb="FFFF0000"/>
        <rFont val="Arial"/>
        <family val="2"/>
      </rPr>
      <t>See Program Agreement 230, or 315C.5</t>
    </r>
  </si>
  <si>
    <r>
      <t xml:space="preserve">At least 99% of clean claims adjudicated within 30 days.
</t>
    </r>
    <r>
      <rPr>
        <sz val="10"/>
        <color rgb="FFFF0000"/>
        <rFont val="Arial"/>
        <family val="2"/>
      </rPr>
      <t>See Program Agreement 315C.4</t>
    </r>
  </si>
  <si>
    <r>
      <t xml:space="preserve">At least 95% accuracy in health plan file processing, accumulation, and file return to health plans within 24 hours
</t>
    </r>
    <r>
      <rPr>
        <sz val="10"/>
        <color rgb="FFFF0000"/>
        <rFont val="Arial"/>
        <family val="2"/>
      </rPr>
      <t>See Program Agreement 145C.f, and 315C.3</t>
    </r>
  </si>
  <si>
    <r>
      <t xml:space="preserve"> At least 99.5% level of processing accuracy. 
Processing accuracy means all claims processed correctly in every respect, financial and technical (e.g., coding, procedural, system, payment, etc.), divided by total claims processed.
</t>
    </r>
    <r>
      <rPr>
        <sz val="10"/>
        <color rgb="FFFF0000"/>
        <rFont val="Arial"/>
        <family val="2"/>
      </rPr>
      <t>See Program Agreement 230, or
 315C.2</t>
    </r>
  </si>
  <si>
    <r>
      <t xml:space="preserve">At least 99% level of financial accuracy. Financial accuracy means the claim dollars paid in the correct amount divided by the total claim dollars paid.
</t>
    </r>
    <r>
      <rPr>
        <sz val="10"/>
        <color rgb="FFFF0000"/>
        <rFont val="Arial"/>
        <family val="2"/>
      </rPr>
      <t>See Program Agreement 230, or 315C.1</t>
    </r>
  </si>
  <si>
    <r>
      <t xml:space="preserve">At least 90% of customer service calls that require follow-up or research will be resolved within 2 BUSINESS DAYS of initial call. Measured by the number of issues initiated by a call and resolved (completed without need for referral or follow-up action) within 2 BUSINESS DAYS, divided by the total number of issues initiated by a call.
</t>
    </r>
    <r>
      <rPr>
        <sz val="10"/>
        <color rgb="FFFF0000"/>
        <rFont val="Arial"/>
        <family val="2"/>
      </rPr>
      <t>See Program Agreement 255C, or 315D.3</t>
    </r>
  </si>
  <si>
    <r>
      <t xml:space="preserve">At least 98% of customer service issues submitted by email and website are responded to within 2 BUSINESS DAYS.
</t>
    </r>
    <r>
      <rPr>
        <sz val="10"/>
        <color rgb="FFFF0000"/>
        <rFont val="Arial"/>
        <family val="2"/>
      </rPr>
      <t>See Program Agreement 255C, or 315D.5</t>
    </r>
  </si>
  <si>
    <r>
      <t xml:space="preserve">The PBM shall achieve a 95% satisfaction or better (defined as “top two-box satisfaction/approval using an approved standard 5 point survey tool) on a survey developed and administered by ETF to ETF staff, benefit/payroll staff, and other parties that work with The PBM to assess the quality of services provided by The PBM. The survey will be developed by the parties.
</t>
    </r>
    <r>
      <rPr>
        <sz val="10"/>
        <color rgb="FFFF0000"/>
        <rFont val="Arial"/>
        <family val="2"/>
      </rPr>
      <t>See Program Agreement 255B, 315B.1, or 315D.6</t>
    </r>
  </si>
  <si>
    <r>
      <t xml:space="preserve">The PBM must submit on a monthly basis to 
ETF's data warehouse in the file format 
specified by ETF in the most recent Claims 
Data Specifications document, all claims 
processed for PARTICIPANTS.
</t>
    </r>
    <r>
      <rPr>
        <sz val="10"/>
        <color rgb="FFFF0000"/>
        <rFont val="Arial"/>
        <family val="2"/>
      </rPr>
      <t>See Program Agreement 145, or 315E.1</t>
    </r>
  </si>
  <si>
    <r>
      <t xml:space="preserve">The PBM must notify ETF's Program Manager and Privacy Officer no less than two (2) Business Days before the PBM releases any external communications regarding a data breach. See Section 24.0(m)(1) of the Department Terms and Conditions. </t>
    </r>
    <r>
      <rPr>
        <sz val="10"/>
        <color rgb="FFFF0000"/>
        <rFont val="Arial"/>
        <family val="2"/>
      </rPr>
      <t xml:space="preserve"> See Program Agreement 150F, or 315E.4</t>
    </r>
  </si>
  <si>
    <r>
      <t xml:space="preserve">The PBM must notify ETF's Program Manager and Privacy Officer within forty-eight (48) hours of discovering that the PHI and/or PII of one (1) or more PARTICIPANTS may have been breached or has been breached. The PBM must provide ETF with the information required in Section 24.0(m) of the Department Terms and Conditions related to all such suspected or actual breaches.  </t>
    </r>
    <r>
      <rPr>
        <sz val="10"/>
        <color rgb="FFFF0000"/>
        <rFont val="Arial"/>
        <family val="2"/>
      </rPr>
      <t>See Program Agreement  150F, or 315E.3</t>
    </r>
  </si>
  <si>
    <r>
      <t>The PBM must use or disclose PARTICIPANT PHI and/or PII only to perform functions, activities or provide the SERVICES specifed in the CONTRACT for or on behalf of ETF, provided that such use or disclosure would not violate state and federal law, including where applicable, the requiremens of the HIPAA, HITECH, or GINA. See Section 24.0 of the Department Terms and Conditions and Wis. Stat. §134.98.</t>
    </r>
    <r>
      <rPr>
        <sz val="10"/>
        <color rgb="FFFF0000"/>
        <rFont val="Arial"/>
        <family val="2"/>
      </rPr>
      <t xml:space="preserve"> See Program Agreement 150F, or 315E.5+B22</t>
    </r>
  </si>
  <si>
    <t>Section 315E - Data Management &amp; 315F - Privacy Breach Notification</t>
  </si>
  <si>
    <r>
      <t xml:space="preserve">At least 99% of prescriptions requiring intervention are shipped within 5 business days. 
</t>
    </r>
    <r>
      <rPr>
        <sz val="10"/>
        <color rgb="FFFF0000"/>
        <rFont val="Arial"/>
        <family val="2"/>
      </rPr>
      <t>See Program Agreement 315G.8</t>
    </r>
  </si>
  <si>
    <r>
      <t xml:space="preserve">At least 90% of clean prescriptions are shipped within 2 business days.
</t>
    </r>
    <r>
      <rPr>
        <sz val="10"/>
        <color rgb="FFFF0000"/>
        <rFont val="Arial"/>
        <family val="2"/>
      </rPr>
      <t>See Program Agreement 315G.8</t>
    </r>
  </si>
  <si>
    <r>
      <t xml:space="preserve">At least 99% of the time, prescriptions are 
dispensed accurately with no errors. 
</t>
    </r>
    <r>
      <rPr>
        <sz val="10"/>
        <color rgb="FFFF0000"/>
        <rFont val="Arial"/>
        <family val="2"/>
      </rPr>
      <t>See Program Agreement 315G.7</t>
    </r>
  </si>
  <si>
    <r>
      <t xml:space="preserve">The PBM shall not use or disclose names, addresses, or other data for any purpose other than specifically provided for in the CONTRACT
</t>
    </r>
    <r>
      <rPr>
        <sz val="10"/>
        <color rgb="FFFF0000"/>
        <rFont val="Arial"/>
        <family val="2"/>
      </rPr>
      <t>See Program Agreement 115.18, and 315G.5</t>
    </r>
  </si>
  <si>
    <r>
      <t xml:space="preserve">The PBM shall verify and commit that during the 
length of the contract, it shall not undertake a 
major system change or conversion for, or related to, the system used to deliver services for the PHARMACY BENEFIT PLAN without specific prior written notice of at least 180 DAYS to ETF. Examples of a major system change include a new platform for enrollment. This does not apply to any program fixes, modifications and enhancements.
</t>
    </r>
    <r>
      <rPr>
        <sz val="10"/>
        <color rgb="FFFF0000"/>
        <rFont val="Arial"/>
        <family val="2"/>
      </rPr>
      <t>See Program Agreement 140.8, 310A.16, and 315G.3</t>
    </r>
  </si>
  <si>
    <r>
      <t xml:space="preserve">Investigation and resolution of any grievance will be initiated within 5 BUSINESS DAYS of the date the grievance is filed by the complainant for a timely resolution of the problem. Grievances related to an urgent health concern will be handled within 72 hours of The PBM's receipt of the grievance.  
</t>
    </r>
    <r>
      <rPr>
        <sz val="10"/>
        <color rgb="FFFF0000"/>
        <rFont val="Arial"/>
        <family val="2"/>
      </rPr>
      <t>See Program Agreement 235D, and 315G.2</t>
    </r>
  </si>
  <si>
    <r>
      <t xml:space="preserve">The PBM shall address any areas of improvement as identified in the audit in the timeframe as determined by ETF
</t>
    </r>
    <r>
      <rPr>
        <sz val="10"/>
        <color rgb="FFFF0000"/>
        <rFont val="Arial"/>
        <family val="2"/>
      </rPr>
      <t>See Program Agreement 150D.3,a, or 315G.1</t>
    </r>
  </si>
  <si>
    <r>
      <t xml:space="preserve">The PBM must submit the reports and deliverables as outlined in Sections 305 and 310. Each report submitted by The PBM to ETF must: 
·Be verified by The PBM for accuracy and completeness prior to submission;  
·Be delivered on or before scheduled due dates;  
·Be submitted as directed by ETF;  
·Fully disclose all required information in a manner that is responsive and with no material omission; and  
·Be accompanied by a brief narrative that describes the content of the report and 
highlights significant findings of the report.
</t>
    </r>
    <r>
      <rPr>
        <sz val="10"/>
        <color rgb="FFFF0000"/>
        <rFont val="Arial"/>
        <family val="2"/>
      </rPr>
      <t>See Program Agreement 150A.2, 315G.6</t>
    </r>
  </si>
  <si>
    <r>
      <t xml:space="preserve">The PBM shall issue ID CARDS by December 15 (or a later date as approved by ETF) for enrollment additions or changes effective the following January 1 calendar year, as submitted on enrollment files generated on the first DAY of the IT’S YOUR CHOICE OPEN ENROLLMENT period through December 10. 
</t>
    </r>
    <r>
      <rPr>
        <sz val="10"/>
        <color rgb="FFFF0000"/>
        <rFont val="Arial"/>
        <family val="2"/>
      </rPr>
      <t xml:space="preserve">See Program Agreement 205B,2, or 315F.4 </t>
    </r>
  </si>
  <si>
    <r>
      <t xml:space="preserve">The PBM shall issue ID CARDS within 5 BUSINESS DAYS of the generation date of the enrollment file containing the addition or enrollment change, except as noted in 315F.4 </t>
    </r>
    <r>
      <rPr>
        <sz val="10"/>
        <color rgb="FFFF0000"/>
        <rFont val="Arial"/>
        <family val="2"/>
      </rPr>
      <t>See Program Agreement 205B,1, or 315F.3</t>
    </r>
    <r>
      <rPr>
        <sz val="10"/>
        <color theme="1"/>
        <rFont val="Arial"/>
        <family val="2"/>
      </rPr>
      <t xml:space="preserve"> </t>
    </r>
  </si>
  <si>
    <r>
      <t xml:space="preserve">The PBM must resolve all enrollment discrepancies (any difference of values between ETF's database and The PBM's database) as identified within 1 BUSINESS DAY of notification by ETF or identification by The PBM. 
</t>
    </r>
    <r>
      <rPr>
        <sz val="10"/>
        <color rgb="FFFF0000"/>
        <rFont val="Arial"/>
        <family val="2"/>
      </rPr>
      <t>See Program Agreement 145B.b, or 315F.2</t>
    </r>
  </si>
  <si>
    <r>
      <t xml:space="preserve">The PBM must accept an enrollment file update on a daily basis and accurately process the enrollment file additions, changes, and deletions within 2 BUSINESS DAYS of the file receipt. Delays in processing the 834 file must be communicated to ETF Program Manager or 
designee within 1 BUSINESS DAY
</t>
    </r>
    <r>
      <rPr>
        <sz val="10"/>
        <color rgb="FFFF0000"/>
        <rFont val="Arial"/>
        <family val="2"/>
      </rPr>
      <t>See Program Agreement 145B.e, or 315F.1</t>
    </r>
  </si>
  <si>
    <r>
      <t xml:space="preserve">The PBM shall comply with all state and federal laws regarding patient privacy, as well as the confidentiality provision of terms and conditions of the CONTRACT. In addition to (and in accordance with) the provisions of section 22 of the Department Terms and Conditions, The PBM shall notify ETF Program Manager and Privacy Officer within 24 hours of discovering that the protected health information (PHI) and/or personally identifiable information (PII) of 1 or more PARTICIPANTS may have been breached, or has been breached, as defined by state and federal law, including Wis. Stat. § 134.98, HIPAA, and GINA. The PBM is required to report using the form provided by ETF. Even if the full details are not known, The PBM must report all identified information to ETF, then follow up to provide additional information as details are known, and as requested by ETF. The PBM shall notify ETF Program Manager and Privacy Officer no less than 1 BUSINESS DAY before any external communications are made regarding a data breach.
</t>
    </r>
    <r>
      <rPr>
        <sz val="10"/>
        <color rgb="FFFF0000"/>
        <rFont val="Arial"/>
        <family val="2"/>
      </rPr>
      <t>See Program Agreement 150F, 310A.21, or 315E.3</t>
    </r>
  </si>
  <si>
    <r>
      <t xml:space="preserve">Within 2 BUSINESS DAYS of notification, unless otherwise approved by ETF in writing, The PBM shall resolve any data errors on the file as identified by ETF's data warehouse or ETF. 
</t>
    </r>
    <r>
      <rPr>
        <sz val="10"/>
        <color rgb="FFFF0000"/>
        <rFont val="Arial"/>
        <family val="2"/>
      </rPr>
      <t>See Program Agreement 145, or 315E.2</t>
    </r>
  </si>
  <si>
    <r>
      <t xml:space="preserve"> All materials and communications shall be pre-approved by ETF prior to distribution to PARTICIPANTS, potential PARTICIPANTS, and EMPLOYERS of the PHARMACY BENEFIT PLAN. This includes website content that shall be approved by ETF prior to launch. This also includes written and electronic communication, such as marketing, informational, standard letters, explanation of BENEFITS, summary 
plan descriptions, claim denials and appeals, and summary of BENEFITS and coverage.
</t>
    </r>
    <r>
      <rPr>
        <sz val="10"/>
        <color rgb="FFFF0000"/>
        <rFont val="Arial"/>
        <family val="2"/>
      </rPr>
      <t>See Program Agreement 135A, or 315B.2</t>
    </r>
  </si>
  <si>
    <r>
      <t xml:space="preserve">The PBM shall send an informational mailing with materials approved by ETF Program Manager or designee to eligible program households 1 week prior to the start of the IT’S YOUR CHOICE OPEN ENROLLMENT period. 
</t>
    </r>
    <r>
      <rPr>
        <sz val="10"/>
        <color rgb="FFFF0000"/>
        <rFont val="Arial"/>
        <family val="2"/>
      </rPr>
      <t>See Program Agreement 255A, or 315A.5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</si>
</sst>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409]d\-mmm;@"/>
    <numFmt numFmtId="166" formatCode="0.0%"/>
  </numFmts>
  <fonts count="53" x14ac:knownFonts="1">
    <font>
      <sz val="11"/>
      <color theme="1"/>
      <name val="Calibri"/>
      <family val="2"/>
      <scheme val="minor"/>
    </font>
    <font>
      <sz val="11"/>
      <color theme="1"/>
      <name val="Arial"/>
      <family val="2"/>
    </font>
    <font>
      <b/>
      <sz val="16"/>
      <color theme="1"/>
      <name val="Arial"/>
      <family val="2"/>
    </font>
    <font>
      <b/>
      <sz val="14"/>
      <color theme="1"/>
      <name val="Arial"/>
      <family val="2"/>
    </font>
    <font>
      <b/>
      <sz val="12"/>
      <color theme="1"/>
      <name val="Arial"/>
      <family val="2"/>
    </font>
    <font>
      <b/>
      <sz val="11"/>
      <color theme="1"/>
      <name val="Arial"/>
      <family val="2"/>
    </font>
    <font>
      <b/>
      <sz val="12"/>
      <color theme="0"/>
      <name val="Arial"/>
      <family val="2"/>
    </font>
    <font>
      <sz val="10"/>
      <color theme="1"/>
      <name val="Arial"/>
      <family val="2"/>
    </font>
    <font>
      <b/>
      <sz val="12"/>
      <color rgb="FF0070C0"/>
      <name val="Arial"/>
      <family val="2"/>
    </font>
    <font>
      <b/>
      <sz val="18"/>
      <color theme="1"/>
      <name val="Arial"/>
      <family val="2"/>
    </font>
    <font>
      <b/>
      <sz val="10"/>
      <color theme="1"/>
      <name val="Arial"/>
      <family val="2"/>
    </font>
    <font>
      <sz val="24"/>
      <color theme="1"/>
      <name val="Arial"/>
      <family val="2"/>
    </font>
    <font>
      <b/>
      <sz val="16"/>
      <color rgb="FF0070C0"/>
      <name val="Arial"/>
      <family val="2"/>
    </font>
    <font>
      <b/>
      <i/>
      <sz val="16"/>
      <color rgb="FF00B050"/>
      <name val="Arial"/>
      <family val="2"/>
    </font>
    <font>
      <b/>
      <sz val="20"/>
      <color theme="1"/>
      <name val="Arial"/>
      <family val="2"/>
    </font>
    <font>
      <b/>
      <i/>
      <sz val="11"/>
      <color rgb="FF0070C0"/>
      <name val="Arial"/>
      <family val="2"/>
    </font>
    <font>
      <sz val="11"/>
      <name val="Arial"/>
      <family val="2"/>
    </font>
    <font>
      <i/>
      <sz val="11"/>
      <color theme="1"/>
      <name val="Arial"/>
      <family val="2"/>
    </font>
    <font>
      <b/>
      <i/>
      <sz val="11"/>
      <color theme="1"/>
      <name val="Arial"/>
      <family val="2"/>
    </font>
    <font>
      <b/>
      <i/>
      <sz val="12"/>
      <color rgb="FF0070C0"/>
      <name val="Arial"/>
      <family val="2"/>
    </font>
    <font>
      <i/>
      <sz val="16"/>
      <name val="Arial"/>
      <family val="2"/>
    </font>
    <font>
      <sz val="12"/>
      <name val="Arial"/>
      <family val="2"/>
    </font>
    <font>
      <sz val="12"/>
      <color theme="1"/>
      <name val="Arial"/>
      <family val="2"/>
    </font>
    <font>
      <sz val="14"/>
      <name val="Arial"/>
      <family val="2"/>
    </font>
    <font>
      <b/>
      <sz val="14"/>
      <name val="Arial"/>
      <family val="2"/>
    </font>
    <font>
      <sz val="16"/>
      <color theme="1"/>
      <name val="Arial"/>
      <family val="2"/>
    </font>
    <font>
      <sz val="11"/>
      <color theme="0"/>
      <name val="Calibri"/>
      <family val="2"/>
      <scheme val="minor"/>
    </font>
    <font>
      <u/>
      <sz val="11"/>
      <color theme="10"/>
      <name val="Calibri"/>
      <family val="2"/>
      <scheme val="minor"/>
    </font>
    <font>
      <i/>
      <sz val="11"/>
      <color rgb="FF0070C0"/>
      <name val="Arial"/>
      <family val="2"/>
    </font>
    <font>
      <b/>
      <sz val="16"/>
      <color theme="0"/>
      <name val="Arial"/>
      <family val="2"/>
    </font>
    <font>
      <b/>
      <sz val="11"/>
      <name val="Arial"/>
      <family val="2"/>
    </font>
    <font>
      <i/>
      <sz val="10"/>
      <name val="Arial"/>
      <family val="2"/>
    </font>
    <font>
      <sz val="10"/>
      <name val="Arial"/>
      <family val="2"/>
    </font>
    <font>
      <b/>
      <i/>
      <sz val="10"/>
      <name val="Arial"/>
      <family val="2"/>
    </font>
    <font>
      <i/>
      <sz val="11"/>
      <name val="Arial"/>
      <family val="2"/>
    </font>
    <font>
      <b/>
      <sz val="10"/>
      <name val="Arial"/>
      <family val="2"/>
    </font>
    <font>
      <sz val="10"/>
      <color rgb="FFFF0000"/>
      <name val="Arial"/>
      <family val="2"/>
    </font>
    <font>
      <b/>
      <sz val="10"/>
      <color rgb="FFFF0000"/>
      <name val="Arial"/>
      <family val="2"/>
    </font>
    <font>
      <i/>
      <sz val="10"/>
      <color theme="1"/>
      <name val="Arial"/>
      <family val="2"/>
    </font>
    <font>
      <sz val="12"/>
      <name val="Wingdings"/>
      <charset val="2"/>
    </font>
    <font>
      <i/>
      <sz val="12"/>
      <color theme="1"/>
      <name val="Arial"/>
      <family val="2"/>
    </font>
    <font>
      <b/>
      <sz val="11"/>
      <color theme="0"/>
      <name val="Calibri"/>
      <family val="2"/>
      <scheme val="minor"/>
    </font>
    <font>
      <sz val="18"/>
      <color theme="1"/>
      <name val="Calibri"/>
      <family val="2"/>
      <scheme val="minor"/>
    </font>
    <font>
      <sz val="20"/>
      <color theme="1"/>
      <name val="Calibri"/>
      <family val="2"/>
      <scheme val="minor"/>
    </font>
    <font>
      <sz val="16"/>
      <color theme="1"/>
      <name val="Calibri"/>
      <family val="2"/>
      <scheme val="minor"/>
    </font>
    <font>
      <b/>
      <sz val="8"/>
      <color theme="1"/>
      <name val="Arial"/>
      <family val="2"/>
    </font>
    <font>
      <b/>
      <sz val="9"/>
      <color theme="1"/>
      <name val="Arial"/>
      <family val="2"/>
    </font>
    <font>
      <sz val="11"/>
      <color rgb="FFFF0000"/>
      <name val="Arial"/>
      <family val="2"/>
    </font>
    <font>
      <b/>
      <i/>
      <sz val="10"/>
      <color theme="1"/>
      <name val="Arial"/>
      <family val="2"/>
    </font>
    <font>
      <b/>
      <i/>
      <sz val="12"/>
      <color theme="1"/>
      <name val="Arial"/>
      <family val="2"/>
    </font>
    <font>
      <sz val="18"/>
      <color theme="1"/>
      <name val="Arial"/>
      <family val="2"/>
    </font>
    <font>
      <b/>
      <sz val="24"/>
      <color theme="1"/>
      <name val="Arial"/>
      <family val="2"/>
    </font>
    <font>
      <sz val="10"/>
      <color rgb="FF00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patternFill>
    </fill>
    <fill>
      <patternFill patternType="solid">
        <fgColor theme="7" tint="0.59999389629810485"/>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theme="9"/>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style="medium">
        <color theme="9"/>
      </right>
      <top/>
      <bottom style="medium">
        <color theme="9"/>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double">
        <color rgb="FF3F3F3F"/>
      </left>
      <right style="double">
        <color rgb="FF3F3F3F"/>
      </right>
      <top style="double">
        <color rgb="FF3F3F3F"/>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xf numFmtId="0" fontId="26" fillId="7" borderId="0" applyNumberFormat="0" applyBorder="0" applyAlignment="0" applyProtection="0"/>
    <xf numFmtId="0" fontId="27" fillId="0" borderId="0" applyNumberFormat="0" applyFill="0" applyBorder="0" applyAlignment="0" applyProtection="0"/>
    <xf numFmtId="0" fontId="41" fillId="2" borderId="25">
      <alignment vertical="top" wrapText="1"/>
    </xf>
  </cellStyleXfs>
  <cellXfs count="352">
    <xf numFmtId="0" fontId="0" fillId="0" borderId="0" xfId="0"/>
    <xf numFmtId="0" fontId="4" fillId="0" borderId="0" xfId="0" applyFont="1" applyAlignment="1">
      <alignment vertical="top" wrapText="1"/>
    </xf>
    <xf numFmtId="0" fontId="2"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top" wrapText="1"/>
    </xf>
    <xf numFmtId="0" fontId="8" fillId="0" borderId="0" xfId="0" applyFont="1" applyAlignment="1">
      <alignment horizontal="left" vertical="top" wrapText="1"/>
    </xf>
    <xf numFmtId="0" fontId="1" fillId="0" borderId="2" xfId="0" applyFont="1" applyBorder="1" applyAlignment="1">
      <alignment vertical="center" wrapText="1"/>
    </xf>
    <xf numFmtId="0" fontId="1" fillId="6" borderId="2" xfId="0" applyFont="1" applyFill="1" applyBorder="1" applyAlignment="1">
      <alignment vertical="center" wrapText="1"/>
    </xf>
    <xf numFmtId="164" fontId="4" fillId="0" borderId="0" xfId="0" applyNumberFormat="1" applyFont="1" applyAlignment="1" applyProtection="1">
      <alignment vertical="top" wrapText="1"/>
      <protection locked="0"/>
    </xf>
    <xf numFmtId="0" fontId="4" fillId="0" borderId="0" xfId="0" applyFont="1" applyAlignment="1" applyProtection="1">
      <alignment vertical="top" wrapText="1"/>
      <protection locked="0"/>
    </xf>
    <xf numFmtId="164" fontId="2" fillId="0" borderId="0" xfId="0" applyNumberFormat="1" applyFont="1" applyAlignment="1" applyProtection="1">
      <alignment vertical="top" wrapText="1"/>
      <protection locked="0"/>
    </xf>
    <xf numFmtId="0" fontId="2" fillId="0" borderId="0" xfId="0" applyFont="1" applyAlignment="1" applyProtection="1">
      <alignment vertical="top" wrapText="1"/>
      <protection locked="0"/>
    </xf>
    <xf numFmtId="0" fontId="1" fillId="0" borderId="0" xfId="0" applyFont="1" applyAlignment="1" applyProtection="1">
      <alignment horizontal="left" vertical="top" wrapText="1"/>
      <protection locked="0"/>
    </xf>
    <xf numFmtId="164" fontId="1" fillId="0" borderId="0" xfId="0" applyNumberFormat="1" applyFont="1" applyAlignment="1" applyProtection="1">
      <alignment vertical="top" wrapText="1"/>
      <protection locked="0"/>
    </xf>
    <xf numFmtId="0" fontId="1" fillId="0" borderId="0" xfId="0" applyFont="1" applyAlignment="1" applyProtection="1">
      <alignment vertical="top" wrapText="1"/>
      <protection locked="0"/>
    </xf>
    <xf numFmtId="0" fontId="8" fillId="0" borderId="0" xfId="0" applyFont="1" applyAlignment="1" applyProtection="1">
      <alignment horizontal="left" vertical="top" wrapText="1"/>
      <protection locked="0"/>
    </xf>
    <xf numFmtId="164" fontId="6" fillId="2" borderId="2" xfId="0" applyNumberFormat="1" applyFont="1" applyFill="1" applyBorder="1" applyAlignment="1" applyProtection="1">
      <alignment horizontal="center" vertical="top" wrapText="1"/>
      <protection locked="0"/>
    </xf>
    <xf numFmtId="9" fontId="1" fillId="3" borderId="2" xfId="0" applyNumberFormat="1" applyFont="1" applyFill="1" applyBorder="1" applyAlignment="1" applyProtection="1">
      <alignment horizontal="center" vertical="center" wrapText="1"/>
      <protection locked="0"/>
    </xf>
    <xf numFmtId="9" fontId="1" fillId="0" borderId="2" xfId="0" applyNumberFormat="1" applyFont="1" applyBorder="1" applyAlignment="1" applyProtection="1">
      <alignment horizontal="center" vertical="center" wrapText="1"/>
      <protection locked="0"/>
    </xf>
    <xf numFmtId="9" fontId="1" fillId="6"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1" fillId="0" borderId="2" xfId="0" applyFont="1" applyFill="1" applyBorder="1" applyAlignment="1" applyProtection="1">
      <alignment horizontal="center" vertical="top" wrapText="1"/>
      <protection locked="0"/>
    </xf>
    <xf numFmtId="0" fontId="0" fillId="0" borderId="0" xfId="0" applyProtection="1">
      <protection locked="0"/>
    </xf>
    <xf numFmtId="9" fontId="5" fillId="0" borderId="2" xfId="0" applyNumberFormat="1" applyFont="1" applyFill="1" applyBorder="1" applyAlignment="1" applyProtection="1">
      <alignment horizontal="center" vertical="center" wrapText="1"/>
    </xf>
    <xf numFmtId="9" fontId="5" fillId="3" borderId="2" xfId="0" applyNumberFormat="1" applyFont="1" applyFill="1" applyBorder="1" applyAlignment="1" applyProtection="1">
      <alignment horizontal="center" vertical="center" wrapText="1"/>
    </xf>
    <xf numFmtId="9" fontId="5" fillId="6" borderId="2" xfId="0" applyNumberFormat="1" applyFont="1" applyFill="1" applyBorder="1" applyAlignment="1" applyProtection="1">
      <alignment horizontal="center" vertical="center" wrapText="1"/>
    </xf>
    <xf numFmtId="1" fontId="11" fillId="3" borderId="3" xfId="0" applyNumberFormat="1" applyFont="1" applyFill="1" applyBorder="1" applyAlignment="1" applyProtection="1">
      <alignment horizontal="center" vertical="center" wrapText="1"/>
    </xf>
    <xf numFmtId="1" fontId="11" fillId="6" borderId="3" xfId="0" applyNumberFormat="1" applyFont="1" applyFill="1" applyBorder="1" applyAlignment="1" applyProtection="1">
      <alignment horizontal="center" vertical="center" wrapText="1"/>
    </xf>
    <xf numFmtId="1" fontId="11" fillId="0" borderId="3" xfId="0" applyNumberFormat="1" applyFont="1" applyFill="1" applyBorder="1" applyAlignment="1" applyProtection="1">
      <alignment horizontal="center" vertical="center" wrapText="1"/>
    </xf>
    <xf numFmtId="0" fontId="7" fillId="3" borderId="0" xfId="0" applyFont="1" applyFill="1" applyBorder="1" applyAlignment="1" applyProtection="1">
      <alignment vertical="top" wrapText="1"/>
      <protection locked="0"/>
    </xf>
    <xf numFmtId="0" fontId="1" fillId="0" borderId="0" xfId="0" applyFont="1" applyAlignment="1" applyProtection="1">
      <alignment vertical="top" wrapText="1"/>
    </xf>
    <xf numFmtId="0" fontId="6" fillId="3" borderId="0" xfId="0" applyFont="1" applyFill="1" applyBorder="1" applyAlignment="1" applyProtection="1">
      <alignment horizontal="center" vertical="top" wrapText="1"/>
    </xf>
    <xf numFmtId="0" fontId="4" fillId="0" borderId="0" xfId="0" applyFont="1" applyAlignment="1" applyProtection="1">
      <alignment vertical="top" wrapText="1"/>
    </xf>
    <xf numFmtId="0" fontId="2" fillId="0" borderId="0" xfId="0" applyFont="1" applyAlignment="1" applyProtection="1">
      <alignment vertical="top" wrapText="1"/>
    </xf>
    <xf numFmtId="0" fontId="4" fillId="0" borderId="0" xfId="0" applyFont="1" applyAlignment="1" applyProtection="1">
      <alignment horizontal="right" vertical="top" wrapText="1"/>
    </xf>
    <xf numFmtId="0" fontId="22" fillId="0" borderId="1" xfId="0" applyFont="1" applyBorder="1" applyAlignment="1" applyProtection="1">
      <alignment vertical="top" wrapText="1"/>
      <protection locked="0"/>
    </xf>
    <xf numFmtId="0" fontId="22" fillId="0" borderId="5" xfId="0" applyFont="1" applyBorder="1" applyAlignment="1" applyProtection="1">
      <alignment vertical="top" wrapText="1"/>
      <protection locked="0"/>
    </xf>
    <xf numFmtId="9" fontId="5" fillId="6" borderId="4" xfId="0" applyNumberFormat="1" applyFont="1" applyFill="1" applyBorder="1" applyAlignment="1" applyProtection="1">
      <alignment horizontal="center" vertical="center" wrapText="1"/>
    </xf>
    <xf numFmtId="9" fontId="5" fillId="0" borderId="4" xfId="0" applyNumberFormat="1" applyFont="1" applyFill="1" applyBorder="1" applyAlignment="1" applyProtection="1">
      <alignment horizontal="center" vertical="center" wrapText="1"/>
    </xf>
    <xf numFmtId="9" fontId="5" fillId="3" borderId="23" xfId="0" applyNumberFormat="1" applyFont="1" applyFill="1" applyBorder="1" applyAlignment="1" applyProtection="1">
      <alignment horizontal="center" vertical="center" wrapText="1"/>
    </xf>
    <xf numFmtId="9" fontId="5" fillId="3" borderId="24" xfId="0" applyNumberFormat="1" applyFont="1" applyFill="1" applyBorder="1" applyAlignment="1" applyProtection="1">
      <alignment horizontal="center" vertical="center" wrapText="1"/>
    </xf>
    <xf numFmtId="0" fontId="25" fillId="0" borderId="0" xfId="0" applyFont="1" applyAlignment="1">
      <alignment vertical="top" wrapText="1"/>
    </xf>
    <xf numFmtId="0" fontId="17" fillId="8" borderId="0" xfId="0" applyFont="1" applyFill="1" applyAlignment="1">
      <alignment horizontal="center" wrapText="1"/>
    </xf>
    <xf numFmtId="0" fontId="5" fillId="5" borderId="2" xfId="0"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164" fontId="10" fillId="5" borderId="2" xfId="0" applyNumberFormat="1" applyFont="1" applyFill="1" applyBorder="1" applyAlignment="1">
      <alignment horizontal="center" vertical="center"/>
    </xf>
    <xf numFmtId="0" fontId="1" fillId="0" borderId="0" xfId="0" applyFont="1" applyAlignment="1">
      <alignment horizontal="center" wrapText="1"/>
    </xf>
    <xf numFmtId="0" fontId="1" fillId="0" borderId="0" xfId="0" applyFont="1" applyFill="1" applyAlignment="1">
      <alignment vertical="top" wrapText="1"/>
    </xf>
    <xf numFmtId="0" fontId="32" fillId="0" borderId="2" xfId="1" applyFont="1" applyFill="1" applyBorder="1" applyAlignment="1">
      <alignment horizontal="left" vertical="top" wrapText="1"/>
    </xf>
    <xf numFmtId="0" fontId="31" fillId="0" borderId="2" xfId="1" applyFont="1" applyFill="1" applyBorder="1" applyAlignment="1">
      <alignment horizontal="left" vertical="top" wrapText="1"/>
    </xf>
    <xf numFmtId="0" fontId="31" fillId="0" borderId="2" xfId="1" applyFont="1" applyFill="1" applyBorder="1" applyAlignment="1">
      <alignment vertical="top" wrapText="1"/>
    </xf>
    <xf numFmtId="0" fontId="17" fillId="0" borderId="0" xfId="0" applyFont="1" applyFill="1" applyAlignment="1">
      <alignment vertical="top" wrapText="1"/>
    </xf>
    <xf numFmtId="0" fontId="32" fillId="3" borderId="2" xfId="2" applyFont="1" applyFill="1" applyBorder="1" applyAlignment="1">
      <alignment vertical="top" wrapText="1"/>
    </xf>
    <xf numFmtId="0" fontId="7" fillId="3" borderId="2" xfId="0" applyFont="1" applyFill="1" applyBorder="1" applyAlignment="1">
      <alignment horizontal="left" vertical="top" wrapText="1"/>
    </xf>
    <xf numFmtId="0" fontId="32" fillId="3" borderId="2" xfId="0" applyFont="1" applyFill="1" applyBorder="1" applyAlignment="1">
      <alignment horizontal="left" vertical="top" wrapText="1"/>
    </xf>
    <xf numFmtId="0" fontId="1" fillId="0" borderId="0" xfId="0" applyFont="1" applyFill="1" applyAlignment="1">
      <alignment wrapText="1"/>
    </xf>
    <xf numFmtId="0" fontId="32"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32" fillId="0" borderId="2" xfId="0" applyFont="1" applyFill="1" applyBorder="1" applyAlignment="1">
      <alignment vertical="top" wrapText="1"/>
    </xf>
    <xf numFmtId="0" fontId="7" fillId="3" borderId="2" xfId="1" applyFont="1" applyFill="1" applyBorder="1" applyAlignment="1">
      <alignment horizontal="left" vertical="top" wrapText="1"/>
    </xf>
    <xf numFmtId="0" fontId="32" fillId="3" borderId="2" xfId="0" applyFont="1" applyFill="1" applyBorder="1" applyAlignment="1">
      <alignment vertical="top" wrapText="1"/>
    </xf>
    <xf numFmtId="0" fontId="32" fillId="0" borderId="2" xfId="2" applyFont="1" applyFill="1" applyBorder="1" applyAlignment="1">
      <alignment horizontal="left" vertical="top" wrapText="1"/>
    </xf>
    <xf numFmtId="0" fontId="1" fillId="0" borderId="0" xfId="0" applyFont="1" applyAlignment="1">
      <alignment wrapText="1"/>
    </xf>
    <xf numFmtId="0" fontId="32" fillId="3" borderId="2" xfId="2" applyFont="1" applyFill="1" applyBorder="1" applyAlignment="1">
      <alignment horizontal="left" vertical="top" wrapText="1"/>
    </xf>
    <xf numFmtId="0" fontId="32" fillId="3" borderId="2" xfId="1" applyFont="1" applyFill="1" applyBorder="1" applyAlignment="1">
      <alignment horizontal="left" vertical="top" wrapText="1"/>
    </xf>
    <xf numFmtId="0" fontId="31" fillId="3" borderId="2" xfId="1" applyFont="1" applyFill="1" applyBorder="1" applyAlignment="1">
      <alignment horizontal="left" vertical="top" wrapText="1"/>
    </xf>
    <xf numFmtId="0" fontId="1" fillId="3" borderId="0" xfId="0" applyFont="1" applyFill="1" applyAlignment="1">
      <alignment vertical="top" wrapText="1"/>
    </xf>
    <xf numFmtId="0" fontId="32" fillId="0" borderId="2" xfId="2" applyFont="1" applyFill="1" applyBorder="1" applyAlignment="1">
      <alignment vertical="top" wrapText="1"/>
    </xf>
    <xf numFmtId="0" fontId="1" fillId="0" borderId="0" xfId="0" applyFont="1" applyFill="1" applyAlignment="1">
      <alignment horizontal="center" wrapText="1"/>
    </xf>
    <xf numFmtId="0" fontId="1" fillId="3" borderId="0" xfId="0" applyFont="1" applyFill="1" applyAlignment="1">
      <alignment horizontal="center" wrapText="1"/>
    </xf>
    <xf numFmtId="0" fontId="22" fillId="0" borderId="0" xfId="0" applyFont="1" applyFill="1" applyAlignment="1">
      <alignment vertical="top" wrapText="1"/>
    </xf>
    <xf numFmtId="0" fontId="31" fillId="3" borderId="2" xfId="1" applyFont="1" applyFill="1" applyBorder="1" applyAlignment="1">
      <alignment vertical="top" wrapText="1"/>
    </xf>
    <xf numFmtId="0" fontId="16" fillId="0" borderId="0" xfId="0" applyFont="1" applyFill="1" applyAlignment="1">
      <alignment vertical="top" wrapText="1"/>
    </xf>
    <xf numFmtId="0" fontId="5" fillId="0" borderId="2" xfId="0" applyFont="1" applyBorder="1" applyAlignment="1">
      <alignment horizontal="center" vertical="top" wrapText="1"/>
    </xf>
    <xf numFmtId="0" fontId="0" fillId="0" borderId="0" xfId="0" applyAlignment="1">
      <alignment vertical="top"/>
    </xf>
    <xf numFmtId="0" fontId="22" fillId="0" borderId="2" xfId="0" applyFont="1" applyBorder="1" applyAlignment="1">
      <alignment horizontal="left" vertical="top" wrapText="1"/>
    </xf>
    <xf numFmtId="0" fontId="1" fillId="0" borderId="3" xfId="0" applyFont="1" applyBorder="1" applyAlignment="1">
      <alignment vertical="top" wrapText="1"/>
    </xf>
    <xf numFmtId="0" fontId="1" fillId="0" borderId="2" xfId="0" applyFont="1" applyFill="1" applyBorder="1" applyAlignment="1">
      <alignment vertical="top" wrapText="1"/>
    </xf>
    <xf numFmtId="164" fontId="15" fillId="0" borderId="0" xfId="0" applyNumberFormat="1" applyFont="1" applyBorder="1" applyAlignment="1" applyProtection="1">
      <alignment vertical="top" wrapText="1"/>
      <protection locked="0"/>
    </xf>
    <xf numFmtId="0" fontId="23" fillId="6" borderId="0" xfId="0" applyFont="1" applyFill="1" applyBorder="1" applyAlignment="1" applyProtection="1">
      <alignment horizontal="right" vertical="top" wrapText="1"/>
      <protection locked="0"/>
    </xf>
    <xf numFmtId="0" fontId="24" fillId="6" borderId="0" xfId="0" applyFont="1" applyFill="1" applyBorder="1" applyAlignment="1" applyProtection="1">
      <alignment vertical="top" wrapText="1"/>
      <protection locked="0"/>
    </xf>
    <xf numFmtId="0" fontId="5" fillId="3" borderId="0" xfId="0" applyFont="1" applyFill="1" applyBorder="1" applyAlignment="1" applyProtection="1">
      <alignment horizontal="left" vertical="center" wrapText="1"/>
    </xf>
    <xf numFmtId="0" fontId="7" fillId="3" borderId="0" xfId="0" applyFont="1" applyFill="1" applyBorder="1" applyAlignment="1" applyProtection="1">
      <alignment vertical="top" wrapText="1"/>
    </xf>
    <xf numFmtId="0" fontId="5" fillId="0" borderId="2" xfId="0" applyFont="1" applyFill="1" applyBorder="1" applyAlignment="1">
      <alignment horizontal="center" vertical="top" wrapText="1"/>
    </xf>
    <xf numFmtId="164" fontId="4" fillId="0" borderId="0" xfId="0" applyNumberFormat="1" applyFont="1" applyAlignment="1" applyProtection="1">
      <alignment horizontal="left" vertical="top" wrapText="1"/>
      <protection locked="0"/>
    </xf>
    <xf numFmtId="164" fontId="1" fillId="0" borderId="0" xfId="0" applyNumberFormat="1" applyFont="1" applyAlignment="1" applyProtection="1">
      <alignment horizontal="left" vertical="top" wrapText="1"/>
      <protection locked="0"/>
    </xf>
    <xf numFmtId="0" fontId="6" fillId="2" borderId="2" xfId="0" applyFont="1" applyFill="1" applyBorder="1" applyAlignment="1" applyProtection="1">
      <alignment horizontal="center" vertical="top" wrapText="1"/>
      <protection locked="0"/>
    </xf>
    <xf numFmtId="164" fontId="6" fillId="2" borderId="4" xfId="0" applyNumberFormat="1" applyFont="1" applyFill="1" applyBorder="1" applyAlignment="1" applyProtection="1">
      <alignment horizontal="center" vertical="top" wrapText="1"/>
      <protection locked="0"/>
    </xf>
    <xf numFmtId="164" fontId="6" fillId="2" borderId="23" xfId="0" applyNumberFormat="1" applyFont="1" applyFill="1" applyBorder="1" applyAlignment="1" applyProtection="1">
      <alignment horizontal="center" vertical="top" wrapText="1"/>
      <protection locked="0"/>
    </xf>
    <xf numFmtId="0" fontId="5" fillId="0" borderId="2" xfId="0" applyFont="1" applyBorder="1" applyAlignment="1" applyProtection="1">
      <alignment horizontal="left" vertical="center" wrapText="1"/>
      <protection locked="0"/>
    </xf>
    <xf numFmtId="0" fontId="7" fillId="0" borderId="2" xfId="0" applyFont="1" applyBorder="1" applyAlignment="1" applyProtection="1">
      <alignment vertical="top" wrapText="1"/>
      <protection locked="0"/>
    </xf>
    <xf numFmtId="9" fontId="5" fillId="4" borderId="2"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7" fillId="6" borderId="2" xfId="0" applyFont="1" applyFill="1" applyBorder="1" applyAlignment="1" applyProtection="1">
      <alignment vertical="top" wrapText="1"/>
      <protection locked="0"/>
    </xf>
    <xf numFmtId="0" fontId="5" fillId="4" borderId="2"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top" wrapText="1"/>
      <protection locked="0"/>
    </xf>
    <xf numFmtId="0" fontId="5" fillId="4" borderId="3" xfId="0" applyFont="1" applyFill="1" applyBorder="1" applyAlignment="1" applyProtection="1">
      <alignment horizontal="center" vertical="center" wrapText="1"/>
      <protection locked="0"/>
    </xf>
    <xf numFmtId="1" fontId="11" fillId="3" borderId="3" xfId="0" applyNumberFormat="1" applyFont="1" applyFill="1" applyBorder="1" applyAlignment="1" applyProtection="1">
      <alignment horizontal="center" vertical="center" wrapText="1"/>
      <protection locked="0"/>
    </xf>
    <xf numFmtId="1" fontId="11" fillId="6" borderId="3" xfId="0" applyNumberFormat="1" applyFont="1" applyFill="1" applyBorder="1" applyAlignment="1" applyProtection="1">
      <alignment horizontal="center" vertical="center" wrapText="1"/>
      <protection locked="0"/>
    </xf>
    <xf numFmtId="164" fontId="4" fillId="5" borderId="2" xfId="0" applyNumberFormat="1" applyFont="1" applyFill="1" applyBorder="1" applyAlignment="1" applyProtection="1">
      <alignment horizontal="center" wrapText="1"/>
      <protection locked="0"/>
    </xf>
    <xf numFmtId="0" fontId="7" fillId="6" borderId="3" xfId="0" applyFont="1" applyFill="1" applyBorder="1" applyAlignment="1" applyProtection="1">
      <alignment horizontal="left" vertical="top" wrapText="1"/>
      <protection locked="0"/>
    </xf>
    <xf numFmtId="0" fontId="6" fillId="2" borderId="0" xfId="0" applyFont="1" applyFill="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34" fillId="0" borderId="0" xfId="0" applyFont="1" applyAlignment="1" applyProtection="1">
      <alignment vertical="top" wrapText="1"/>
    </xf>
    <xf numFmtId="0" fontId="5" fillId="6" borderId="3" xfId="0" applyFont="1" applyFill="1" applyBorder="1" applyAlignment="1" applyProtection="1">
      <alignment horizontal="left" vertical="center" wrapText="1"/>
      <protection locked="0"/>
    </xf>
    <xf numFmtId="164" fontId="4" fillId="5" borderId="22"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41" fillId="2" borderId="25" xfId="3">
      <alignment vertical="top" wrapText="1"/>
    </xf>
    <xf numFmtId="166" fontId="5" fillId="4" borderId="2"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top" wrapText="1"/>
      <protection locked="0"/>
    </xf>
    <xf numFmtId="0" fontId="6" fillId="2" borderId="3" xfId="0" applyFont="1" applyFill="1" applyBorder="1" applyAlignment="1" applyProtection="1">
      <alignment horizontal="center" vertical="center" wrapText="1"/>
      <protection locked="0"/>
    </xf>
    <xf numFmtId="164" fontId="6" fillId="2" borderId="3" xfId="0" applyNumberFormat="1" applyFont="1" applyFill="1" applyBorder="1" applyAlignment="1" applyProtection="1">
      <alignment horizontal="center" vertical="top" wrapText="1"/>
      <protection locked="0"/>
    </xf>
    <xf numFmtId="164" fontId="6" fillId="2" borderId="21" xfId="0" applyNumberFormat="1" applyFont="1" applyFill="1" applyBorder="1" applyAlignment="1" applyProtection="1">
      <alignment horizontal="center" vertical="top" wrapText="1"/>
      <protection locked="0"/>
    </xf>
    <xf numFmtId="0" fontId="41" fillId="2" borderId="29" xfId="3" applyBorder="1">
      <alignment vertical="top" wrapText="1"/>
    </xf>
    <xf numFmtId="0" fontId="7" fillId="6" borderId="30" xfId="0" applyFont="1" applyFill="1" applyBorder="1" applyAlignment="1" applyProtection="1">
      <alignment horizontal="left" vertical="top" wrapText="1"/>
      <protection locked="0"/>
    </xf>
    <xf numFmtId="0" fontId="5" fillId="4" borderId="31" xfId="0" applyFont="1" applyFill="1" applyBorder="1" applyAlignment="1" applyProtection="1">
      <alignment horizontal="center" vertical="center" wrapText="1"/>
      <protection locked="0"/>
    </xf>
    <xf numFmtId="9" fontId="1" fillId="3" borderId="31" xfId="0" applyNumberFormat="1" applyFont="1" applyFill="1" applyBorder="1" applyAlignment="1" applyProtection="1">
      <alignment horizontal="center" vertical="center" wrapText="1"/>
      <protection locked="0"/>
    </xf>
    <xf numFmtId="1" fontId="11" fillId="3" borderId="31" xfId="0" applyNumberFormat="1" applyFont="1" applyFill="1" applyBorder="1" applyAlignment="1" applyProtection="1">
      <alignment horizontal="center" vertical="center" wrapText="1"/>
    </xf>
    <xf numFmtId="9" fontId="1" fillId="6" borderId="31" xfId="0" applyNumberFormat="1" applyFont="1" applyFill="1" applyBorder="1" applyAlignment="1" applyProtection="1">
      <alignment horizontal="center" vertical="center" wrapText="1"/>
      <protection locked="0"/>
    </xf>
    <xf numFmtId="1" fontId="11" fillId="6" borderId="31" xfId="0" applyNumberFormat="1" applyFont="1" applyFill="1" applyBorder="1" applyAlignment="1" applyProtection="1">
      <alignment horizontal="center" vertical="center" wrapText="1"/>
    </xf>
    <xf numFmtId="0" fontId="7" fillId="0" borderId="32" xfId="0" applyFont="1" applyBorder="1" applyAlignment="1" applyProtection="1">
      <alignment vertical="top" wrapText="1"/>
      <protection locked="0"/>
    </xf>
    <xf numFmtId="0" fontId="46" fillId="4" borderId="2" xfId="0" applyFont="1" applyFill="1" applyBorder="1" applyAlignment="1" applyProtection="1">
      <alignment horizontal="center" vertical="top" wrapText="1"/>
      <protection locked="0"/>
    </xf>
    <xf numFmtId="0" fontId="8" fillId="0" borderId="0" xfId="0" applyFont="1" applyAlignment="1">
      <alignment horizontal="center" vertical="center" wrapText="1"/>
    </xf>
    <xf numFmtId="16" fontId="30" fillId="0" borderId="2" xfId="0" applyNumberFormat="1" applyFont="1" applyFill="1" applyBorder="1" applyAlignment="1">
      <alignment horizontal="center" vertical="center" wrapText="1"/>
    </xf>
    <xf numFmtId="16" fontId="5" fillId="3" borderId="2" xfId="0" applyNumberFormat="1" applyFont="1" applyFill="1" applyBorder="1" applyAlignment="1">
      <alignment horizontal="center" vertical="center" wrapText="1"/>
    </xf>
    <xf numFmtId="16" fontId="30" fillId="3" borderId="2" xfId="0" applyNumberFormat="1" applyFont="1" applyFill="1" applyBorder="1" applyAlignment="1">
      <alignment horizontal="center" vertical="center" wrapText="1"/>
    </xf>
    <xf numFmtId="16" fontId="5" fillId="0" borderId="2" xfId="0" applyNumberFormat="1" applyFont="1" applyFill="1" applyBorder="1" applyAlignment="1">
      <alignment horizontal="center" vertical="center" wrapText="1"/>
    </xf>
    <xf numFmtId="165" fontId="30" fillId="3" borderId="2" xfId="0"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0" fontId="1" fillId="0" borderId="0" xfId="0" applyFont="1" applyAlignment="1">
      <alignment horizontal="center" vertical="center" wrapText="1"/>
    </xf>
    <xf numFmtId="0" fontId="30"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0" borderId="2"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2" fillId="0" borderId="2" xfId="1"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3" borderId="2" xfId="1" applyFont="1" applyFill="1" applyBorder="1" applyAlignment="1">
      <alignment horizontal="center" vertical="center" wrapText="1"/>
    </xf>
    <xf numFmtId="164" fontId="1" fillId="0" borderId="0" xfId="0" applyNumberFormat="1" applyFont="1" applyAlignment="1">
      <alignment horizontal="center" vertical="center" wrapText="1"/>
    </xf>
    <xf numFmtId="0" fontId="33" fillId="0" borderId="2" xfId="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5" fillId="0" borderId="2" xfId="2" applyFont="1" applyFill="1" applyBorder="1" applyAlignment="1">
      <alignment horizontal="center" vertical="center"/>
    </xf>
    <xf numFmtId="0" fontId="10" fillId="3" borderId="2" xfId="0" applyFont="1" applyFill="1" applyBorder="1" applyAlignment="1">
      <alignment horizontal="center" vertical="center"/>
    </xf>
    <xf numFmtId="0" fontId="10" fillId="0" borderId="2" xfId="0" applyFont="1" applyFill="1" applyBorder="1" applyAlignment="1">
      <alignment horizontal="center" vertical="center"/>
    </xf>
    <xf numFmtId="0" fontId="35" fillId="3" borderId="2" xfId="2" applyFont="1" applyFill="1" applyBorder="1" applyAlignment="1">
      <alignment horizontal="center" vertical="center"/>
    </xf>
    <xf numFmtId="0" fontId="35" fillId="3" borderId="2" xfId="0" applyFont="1" applyFill="1" applyBorder="1" applyAlignment="1">
      <alignment horizontal="center" vertical="center"/>
    </xf>
    <xf numFmtId="0" fontId="35" fillId="0" borderId="2" xfId="0" applyFont="1" applyFill="1" applyBorder="1" applyAlignment="1">
      <alignment horizontal="center" vertical="center"/>
    </xf>
    <xf numFmtId="0" fontId="7" fillId="0" borderId="2" xfId="2" applyFont="1" applyFill="1" applyBorder="1" applyAlignment="1">
      <alignment horizontal="center" vertical="center" wrapText="1"/>
    </xf>
    <xf numFmtId="0" fontId="33" fillId="3" borderId="2" xfId="1" applyFont="1" applyFill="1" applyBorder="1" applyAlignment="1">
      <alignment horizontal="center" vertical="center" wrapText="1"/>
    </xf>
    <xf numFmtId="0" fontId="10" fillId="0" borderId="2" xfId="2" applyFont="1" applyFill="1" applyBorder="1" applyAlignment="1">
      <alignment horizontal="center" vertical="center" wrapText="1"/>
    </xf>
    <xf numFmtId="0" fontId="37" fillId="0" borderId="2" xfId="0" applyFont="1" applyFill="1" applyBorder="1" applyAlignment="1">
      <alignment horizontal="center" vertical="center" wrapText="1"/>
    </xf>
    <xf numFmtId="164" fontId="4" fillId="0" borderId="0" xfId="0" applyNumberFormat="1" applyFont="1" applyAlignment="1">
      <alignment horizontal="center" vertical="center" wrapText="1"/>
    </xf>
    <xf numFmtId="0" fontId="31" fillId="0" borderId="2"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1" fillId="3" borderId="2" xfId="1" applyFont="1" applyFill="1" applyBorder="1" applyAlignment="1">
      <alignment horizontal="center" vertical="center" wrapText="1"/>
    </xf>
    <xf numFmtId="9" fontId="32" fillId="3" borderId="2" xfId="0" applyNumberFormat="1" applyFont="1" applyFill="1" applyBorder="1" applyAlignment="1">
      <alignment horizontal="center" vertical="center" wrapText="1"/>
    </xf>
    <xf numFmtId="0" fontId="9" fillId="0" borderId="0" xfId="0" applyFont="1" applyAlignment="1">
      <alignment horizontal="center" vertical="center" wrapText="1"/>
    </xf>
    <xf numFmtId="0" fontId="5" fillId="5" borderId="2" xfId="0" applyFont="1" applyFill="1" applyBorder="1" applyAlignment="1">
      <alignment horizontal="left" vertical="top" wrapText="1"/>
    </xf>
    <xf numFmtId="0" fontId="47" fillId="0" borderId="0" xfId="0" applyFont="1" applyFill="1" applyAlignment="1">
      <alignment horizontal="center" vertical="center" wrapText="1"/>
    </xf>
    <xf numFmtId="9" fontId="48" fillId="3" borderId="2" xfId="0" applyNumberFormat="1" applyFont="1" applyFill="1" applyBorder="1" applyAlignment="1">
      <alignment horizontal="center" vertical="center" wrapText="1"/>
    </xf>
    <xf numFmtId="0" fontId="38" fillId="3" borderId="2"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48" fillId="3" borderId="2" xfId="0" applyFont="1" applyFill="1" applyBorder="1" applyAlignment="1">
      <alignment horizontal="center" vertical="center" wrapText="1"/>
    </xf>
    <xf numFmtId="0" fontId="32" fillId="0" borderId="2" xfId="2" applyFont="1" applyFill="1" applyBorder="1" applyAlignment="1">
      <alignment horizontal="center" vertical="center"/>
    </xf>
    <xf numFmtId="9" fontId="48" fillId="0"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2" fillId="3" borderId="2" xfId="2" applyFont="1" applyFill="1" applyBorder="1" applyAlignment="1">
      <alignment horizontal="center" vertical="center"/>
    </xf>
    <xf numFmtId="9" fontId="33" fillId="3" borderId="2" xfId="0" applyNumberFormat="1" applyFont="1" applyFill="1" applyBorder="1" applyAlignment="1">
      <alignment horizontal="center" vertical="center" wrapText="1"/>
    </xf>
    <xf numFmtId="164" fontId="49" fillId="0" borderId="0" xfId="0" applyNumberFormat="1" applyFont="1" applyAlignment="1">
      <alignment horizontal="center" vertical="center" wrapText="1"/>
    </xf>
    <xf numFmtId="164" fontId="17" fillId="0" borderId="0" xfId="0" applyNumberFormat="1" applyFont="1" applyAlignment="1">
      <alignment horizontal="center" vertical="center" wrapText="1"/>
    </xf>
    <xf numFmtId="164" fontId="31" fillId="0" borderId="2" xfId="0" applyNumberFormat="1" applyFont="1" applyFill="1" applyBorder="1" applyAlignment="1">
      <alignment horizontal="center" vertical="center" wrapText="1"/>
    </xf>
    <xf numFmtId="9"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9" fontId="33" fillId="0" borderId="2" xfId="0" applyNumberFormat="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2" fillId="3" borderId="2" xfId="0" applyFont="1" applyFill="1" applyBorder="1" applyAlignment="1">
      <alignment horizontal="center" vertical="center"/>
    </xf>
    <xf numFmtId="0" fontId="32" fillId="0" borderId="2" xfId="0" applyFont="1" applyFill="1" applyBorder="1" applyAlignment="1">
      <alignment horizontal="center" vertical="center"/>
    </xf>
    <xf numFmtId="0" fontId="35" fillId="3" borderId="2" xfId="1" applyFont="1" applyFill="1" applyBorder="1" applyAlignment="1">
      <alignment horizontal="center" vertical="center" wrapText="1"/>
    </xf>
    <xf numFmtId="164" fontId="18" fillId="0" borderId="0" xfId="0" applyNumberFormat="1" applyFont="1" applyAlignment="1">
      <alignment horizontal="center" vertical="center" wrapText="1"/>
    </xf>
    <xf numFmtId="0" fontId="48" fillId="3" borderId="2" xfId="0" applyFont="1" applyFill="1" applyBorder="1" applyAlignment="1">
      <alignment horizontal="center" vertical="center"/>
    </xf>
    <xf numFmtId="0" fontId="33" fillId="0" borderId="2" xfId="0" applyFont="1" applyFill="1" applyBorder="1" applyAlignment="1">
      <alignment horizontal="center" vertical="center"/>
    </xf>
    <xf numFmtId="0" fontId="48" fillId="0" borderId="2" xfId="0" applyFont="1" applyFill="1" applyBorder="1" applyAlignment="1">
      <alignment horizontal="center" vertical="center"/>
    </xf>
    <xf numFmtId="0" fontId="33" fillId="3" borderId="2" xfId="0" applyFont="1" applyFill="1" applyBorder="1" applyAlignment="1">
      <alignment horizontal="center" vertical="center"/>
    </xf>
    <xf numFmtId="0" fontId="5" fillId="0" borderId="0" xfId="0" applyFont="1" applyAlignment="1">
      <alignment horizontal="center" vertical="center" wrapText="1"/>
    </xf>
    <xf numFmtId="164" fontId="22" fillId="0" borderId="0" xfId="0" applyNumberFormat="1" applyFont="1" applyAlignment="1">
      <alignment horizontal="center" vertical="center" wrapText="1"/>
    </xf>
    <xf numFmtId="164" fontId="40" fillId="0" borderId="0" xfId="0" applyNumberFormat="1" applyFont="1" applyAlignment="1">
      <alignment horizontal="center" vertical="center" wrapText="1"/>
    </xf>
    <xf numFmtId="0" fontId="22" fillId="0" borderId="0" xfId="0" applyFont="1" applyFill="1" applyAlignment="1">
      <alignment horizontal="center" vertical="center" wrapText="1"/>
    </xf>
    <xf numFmtId="0" fontId="50" fillId="0" borderId="0" xfId="0" applyFont="1" applyAlignment="1">
      <alignment horizontal="center" vertical="center" wrapText="1"/>
    </xf>
    <xf numFmtId="0" fontId="32" fillId="0" borderId="2" xfId="0" applyFont="1" applyFill="1" applyBorder="1" applyAlignment="1">
      <alignment horizontal="left" vertical="top"/>
    </xf>
    <xf numFmtId="9" fontId="33" fillId="3" borderId="2" xfId="2" applyNumberFormat="1" applyFont="1" applyFill="1" applyBorder="1" applyAlignment="1">
      <alignment horizontal="center" vertical="center" wrapText="1"/>
    </xf>
    <xf numFmtId="9" fontId="33" fillId="0" borderId="2" xfId="2" applyNumberFormat="1" applyFont="1" applyFill="1" applyBorder="1" applyAlignment="1">
      <alignment horizontal="center" vertical="center" wrapText="1"/>
    </xf>
    <xf numFmtId="165" fontId="30" fillId="3" borderId="2" xfId="0" applyNumberFormat="1" applyFont="1" applyFill="1" applyBorder="1" applyAlignment="1">
      <alignment horizontal="center" vertical="center"/>
    </xf>
    <xf numFmtId="165" fontId="30" fillId="0" borderId="2" xfId="1" applyNumberFormat="1" applyFont="1" applyFill="1" applyBorder="1" applyAlignment="1">
      <alignment horizontal="center" vertical="center" wrapText="1"/>
    </xf>
    <xf numFmtId="0" fontId="5" fillId="3" borderId="2" xfId="0" applyFont="1" applyFill="1" applyBorder="1" applyAlignment="1">
      <alignment horizontal="center" vertical="center"/>
    </xf>
    <xf numFmtId="165" fontId="5" fillId="3" borderId="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top" wrapText="1"/>
    </xf>
    <xf numFmtId="0" fontId="47" fillId="0" borderId="0" xfId="0" applyFont="1" applyAlignment="1">
      <alignment horizontal="center" vertical="center" wrapText="1"/>
    </xf>
    <xf numFmtId="165" fontId="5" fillId="0" borderId="0" xfId="0" applyNumberFormat="1" applyFont="1" applyAlignment="1">
      <alignment horizontal="center" vertical="center"/>
    </xf>
    <xf numFmtId="165" fontId="48" fillId="0" borderId="0" xfId="0" applyNumberFormat="1" applyFont="1" applyAlignment="1">
      <alignment horizontal="center" vertical="center"/>
    </xf>
    <xf numFmtId="165" fontId="47" fillId="0" borderId="0" xfId="0" applyNumberFormat="1" applyFont="1" applyAlignment="1">
      <alignment horizontal="center" vertical="center" wrapText="1"/>
    </xf>
    <xf numFmtId="0" fontId="5" fillId="0" borderId="2" xfId="0" applyFont="1" applyFill="1" applyBorder="1" applyAlignment="1">
      <alignment horizontal="center" vertical="center"/>
    </xf>
    <xf numFmtId="0" fontId="47" fillId="0" borderId="2" xfId="0" applyFont="1" applyFill="1" applyBorder="1" applyAlignment="1">
      <alignment horizontal="center" vertical="center" wrapText="1"/>
    </xf>
    <xf numFmtId="16" fontId="7" fillId="0" borderId="2" xfId="0" applyNumberFormat="1" applyFont="1" applyFill="1" applyBorder="1" applyAlignment="1">
      <alignment horizontal="left" vertical="top" wrapText="1"/>
    </xf>
    <xf numFmtId="16" fontId="47" fillId="0" borderId="2" xfId="0" applyNumberFormat="1" applyFont="1" applyFill="1" applyBorder="1" applyAlignment="1">
      <alignment horizontal="center" vertical="center" wrapText="1"/>
    </xf>
    <xf numFmtId="0" fontId="47" fillId="3" borderId="0" xfId="0" applyFont="1" applyFill="1" applyBorder="1" applyAlignment="1">
      <alignment horizontal="center" vertical="center" wrapText="1"/>
    </xf>
    <xf numFmtId="165" fontId="30" fillId="0" borderId="2" xfId="0" applyNumberFormat="1" applyFont="1" applyFill="1" applyBorder="1" applyAlignment="1">
      <alignment horizontal="center" vertical="center" wrapText="1"/>
    </xf>
    <xf numFmtId="16" fontId="48" fillId="0" borderId="2" xfId="0" applyNumberFormat="1" applyFont="1" applyFill="1" applyBorder="1" applyAlignment="1">
      <alignment horizontal="center" vertical="center" wrapText="1"/>
    </xf>
    <xf numFmtId="165" fontId="7" fillId="3" borderId="2" xfId="0" applyNumberFormat="1" applyFont="1" applyFill="1" applyBorder="1" applyAlignment="1">
      <alignment horizontal="left" vertical="top"/>
    </xf>
    <xf numFmtId="165" fontId="7" fillId="3" borderId="2" xfId="0" applyNumberFormat="1" applyFont="1" applyFill="1" applyBorder="1" applyAlignment="1">
      <alignment horizontal="left" vertical="top" wrapText="1"/>
    </xf>
    <xf numFmtId="165" fontId="47" fillId="3" borderId="2" xfId="0" applyNumberFormat="1" applyFont="1" applyFill="1" applyBorder="1" applyAlignment="1">
      <alignment horizontal="center" vertical="center" wrapText="1"/>
    </xf>
    <xf numFmtId="164" fontId="48" fillId="0" borderId="0" xfId="0" applyNumberFormat="1" applyFont="1" applyAlignment="1">
      <alignment horizontal="center" vertical="center" wrapText="1"/>
    </xf>
    <xf numFmtId="165" fontId="48" fillId="3" borderId="2" xfId="0" applyNumberFormat="1" applyFont="1" applyFill="1" applyBorder="1" applyAlignment="1">
      <alignment horizontal="center" vertical="center"/>
    </xf>
    <xf numFmtId="16" fontId="48" fillId="3" borderId="2" xfId="0" applyNumberFormat="1" applyFont="1" applyFill="1" applyBorder="1" applyAlignment="1">
      <alignment horizontal="center" vertical="center" wrapText="1"/>
    </xf>
    <xf numFmtId="164" fontId="17" fillId="0" borderId="0" xfId="0" applyNumberFormat="1" applyFont="1" applyAlignment="1">
      <alignment horizontal="left" vertical="top" wrapText="1"/>
    </xf>
    <xf numFmtId="0" fontId="31" fillId="3" borderId="2" xfId="0" applyFont="1" applyFill="1" applyBorder="1" applyAlignment="1">
      <alignment horizontal="left" vertical="top" wrapText="1"/>
    </xf>
    <xf numFmtId="0" fontId="38" fillId="0" borderId="2" xfId="0" applyFont="1" applyFill="1" applyBorder="1" applyAlignment="1">
      <alignment horizontal="left" vertical="top" wrapText="1"/>
    </xf>
    <xf numFmtId="0" fontId="38" fillId="3" borderId="2" xfId="0" applyFont="1" applyFill="1" applyBorder="1" applyAlignment="1">
      <alignment horizontal="left" vertical="top" wrapText="1"/>
    </xf>
    <xf numFmtId="0" fontId="31" fillId="3" borderId="2" xfId="0" applyFont="1" applyFill="1" applyBorder="1" applyAlignment="1">
      <alignment vertical="top" wrapText="1"/>
    </xf>
    <xf numFmtId="0" fontId="38" fillId="3" borderId="2" xfId="0" applyFont="1" applyFill="1" applyBorder="1" applyAlignment="1">
      <alignment horizontal="left" vertical="top"/>
    </xf>
    <xf numFmtId="0" fontId="38" fillId="3" borderId="2" xfId="0" applyFont="1" applyFill="1" applyBorder="1" applyAlignment="1">
      <alignment vertical="top" wrapText="1"/>
    </xf>
    <xf numFmtId="0" fontId="31" fillId="0" borderId="2" xfId="0" applyFont="1" applyFill="1" applyBorder="1" applyAlignment="1">
      <alignment horizontal="left" vertical="top" wrapText="1"/>
    </xf>
    <xf numFmtId="0" fontId="38" fillId="0" borderId="2" xfId="0" applyFont="1" applyFill="1" applyBorder="1" applyAlignment="1">
      <alignment vertical="top" wrapText="1"/>
    </xf>
    <xf numFmtId="0" fontId="31" fillId="3" borderId="2" xfId="0" applyFont="1" applyFill="1" applyBorder="1" applyAlignment="1">
      <alignment horizontal="left" vertical="top"/>
    </xf>
    <xf numFmtId="0" fontId="38" fillId="0" borderId="2" xfId="0" applyFont="1" applyFill="1" applyBorder="1" applyAlignment="1">
      <alignment horizontal="left" vertical="top"/>
    </xf>
    <xf numFmtId="164" fontId="31" fillId="0" borderId="2" xfId="0" applyNumberFormat="1" applyFont="1" applyFill="1" applyBorder="1" applyAlignment="1">
      <alignment horizontal="left" vertical="top" wrapText="1"/>
    </xf>
    <xf numFmtId="9" fontId="31" fillId="0" borderId="2" xfId="0" applyNumberFormat="1" applyFont="1" applyFill="1" applyBorder="1" applyAlignment="1">
      <alignment vertical="top" wrapText="1"/>
    </xf>
    <xf numFmtId="0" fontId="31" fillId="3" borderId="2" xfId="2" applyFont="1" applyFill="1" applyBorder="1" applyAlignment="1">
      <alignment vertical="top"/>
    </xf>
    <xf numFmtId="0" fontId="31" fillId="0" borderId="2" xfId="0" applyFont="1" applyFill="1" applyBorder="1" applyAlignment="1">
      <alignment vertical="top" wrapText="1"/>
    </xf>
    <xf numFmtId="164" fontId="17" fillId="0" borderId="0" xfId="0" applyNumberFormat="1" applyFont="1" applyAlignment="1">
      <alignment vertical="top" wrapText="1"/>
    </xf>
    <xf numFmtId="164" fontId="40" fillId="0" borderId="0" xfId="0" applyNumberFormat="1" applyFont="1" applyAlignment="1">
      <alignment horizontal="left" vertical="top" wrapText="1"/>
    </xf>
    <xf numFmtId="16" fontId="17" fillId="0" borderId="2" xfId="0" applyNumberFormat="1" applyFont="1" applyFill="1" applyBorder="1" applyAlignment="1">
      <alignment horizontal="center" vertical="center" wrapText="1"/>
    </xf>
    <xf numFmtId="165" fontId="17" fillId="3" borderId="2" xfId="0" applyNumberFormat="1" applyFont="1" applyFill="1" applyBorder="1" applyAlignment="1">
      <alignment horizontal="center" vertical="center"/>
    </xf>
    <xf numFmtId="0" fontId="34" fillId="3" borderId="2" xfId="0" applyFont="1" applyFill="1" applyBorder="1" applyAlignment="1">
      <alignment horizontal="center" vertical="center" wrapText="1"/>
    </xf>
    <xf numFmtId="165" fontId="17" fillId="0" borderId="0" xfId="0" applyNumberFormat="1" applyFont="1" applyAlignment="1">
      <alignment horizontal="center" vertical="center" wrapText="1"/>
    </xf>
    <xf numFmtId="16" fontId="17" fillId="3"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xf>
    <xf numFmtId="165" fontId="30" fillId="0" borderId="2" xfId="0" applyNumberFormat="1" applyFont="1" applyFill="1" applyBorder="1" applyAlignment="1">
      <alignment horizontal="center" vertical="center"/>
    </xf>
    <xf numFmtId="0" fontId="47" fillId="3" borderId="2" xfId="1" applyFont="1" applyFill="1" applyBorder="1" applyAlignment="1">
      <alignment horizontal="center" vertical="center" wrapText="1"/>
    </xf>
    <xf numFmtId="0" fontId="47" fillId="3" borderId="0" xfId="1" applyFont="1" applyFill="1" applyBorder="1" applyAlignment="1">
      <alignment horizontal="center" vertical="center" wrapText="1"/>
    </xf>
    <xf numFmtId="166" fontId="1" fillId="3" borderId="2" xfId="0" applyNumberFormat="1" applyFont="1" applyFill="1" applyBorder="1" applyAlignment="1" applyProtection="1">
      <alignment horizontal="center" vertical="center" wrapText="1"/>
      <protection locked="0"/>
    </xf>
    <xf numFmtId="166" fontId="5" fillId="3" borderId="2" xfId="0" applyNumberFormat="1" applyFont="1" applyFill="1" applyBorder="1" applyAlignment="1" applyProtection="1">
      <alignment horizontal="center" vertical="center" wrapText="1"/>
    </xf>
    <xf numFmtId="166" fontId="1" fillId="0" borderId="2" xfId="0" applyNumberFormat="1" applyFont="1" applyBorder="1" applyAlignment="1" applyProtection="1">
      <alignment horizontal="center" vertical="center" wrapText="1"/>
      <protection locked="0"/>
    </xf>
    <xf numFmtId="166" fontId="5" fillId="6" borderId="2" xfId="0" applyNumberFormat="1" applyFont="1" applyFill="1" applyBorder="1" applyAlignment="1" applyProtection="1">
      <alignment horizontal="center" vertical="center" wrapText="1"/>
    </xf>
    <xf numFmtId="166" fontId="5" fillId="6" borderId="4" xfId="0" applyNumberFormat="1" applyFont="1" applyFill="1" applyBorder="1" applyAlignment="1" applyProtection="1">
      <alignment horizontal="center" vertical="center" wrapText="1"/>
    </xf>
    <xf numFmtId="166" fontId="5" fillId="3" borderId="24" xfId="0" applyNumberFormat="1" applyFont="1" applyFill="1" applyBorder="1" applyAlignment="1" applyProtection="1">
      <alignment horizontal="center" vertical="center" wrapText="1"/>
    </xf>
    <xf numFmtId="9" fontId="51" fillId="3" borderId="2" xfId="0" applyNumberFormat="1" applyFont="1" applyFill="1" applyBorder="1" applyAlignment="1" applyProtection="1">
      <alignment horizontal="center" vertical="center" wrapText="1"/>
    </xf>
    <xf numFmtId="9" fontId="51" fillId="6" borderId="2" xfId="0" applyNumberFormat="1" applyFont="1" applyFill="1" applyBorder="1" applyAlignment="1" applyProtection="1">
      <alignment horizontal="center" vertical="center" wrapText="1"/>
    </xf>
    <xf numFmtId="9" fontId="51" fillId="6" borderId="4" xfId="0" applyNumberFormat="1" applyFont="1" applyFill="1" applyBorder="1" applyAlignment="1" applyProtection="1">
      <alignment horizontal="center" vertical="center" wrapText="1"/>
    </xf>
    <xf numFmtId="9" fontId="51" fillId="3" borderId="24" xfId="0" applyNumberFormat="1" applyFont="1" applyFill="1" applyBorder="1" applyAlignment="1" applyProtection="1">
      <alignment horizontal="center" vertical="center" wrapText="1"/>
    </xf>
    <xf numFmtId="0" fontId="9" fillId="0" borderId="0" xfId="0" applyFont="1" applyAlignment="1" applyProtection="1">
      <alignment horizontal="left" vertical="top" wrapText="1"/>
      <protection locked="0"/>
    </xf>
    <xf numFmtId="0" fontId="1" fillId="0" borderId="0" xfId="0" applyFont="1" applyFill="1" applyAlignment="1" applyProtection="1">
      <alignment vertical="top" wrapText="1"/>
      <protection locked="0"/>
    </xf>
    <xf numFmtId="0" fontId="52" fillId="0" borderId="0" xfId="0" applyFont="1" applyAlignment="1">
      <alignment vertical="center"/>
    </xf>
    <xf numFmtId="0" fontId="52" fillId="0" borderId="0" xfId="0" applyFont="1" applyAlignment="1">
      <alignment horizontal="left" vertical="center" indent="1"/>
    </xf>
    <xf numFmtId="0" fontId="52" fillId="0" borderId="0" xfId="0" applyFont="1"/>
    <xf numFmtId="0" fontId="5" fillId="6" borderId="0"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wrapText="1"/>
      <protection locked="0"/>
    </xf>
    <xf numFmtId="0" fontId="6" fillId="2" borderId="0" xfId="0" applyFont="1" applyFill="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6" borderId="35" xfId="0" applyFont="1" applyFill="1" applyBorder="1" applyAlignment="1" applyProtection="1">
      <alignment horizontal="left" vertical="center" wrapText="1"/>
      <protection locked="0"/>
    </xf>
    <xf numFmtId="0" fontId="5" fillId="6" borderId="36" xfId="0" applyFont="1" applyFill="1" applyBorder="1" applyAlignment="1" applyProtection="1">
      <alignment horizontal="left" vertical="center" wrapText="1"/>
      <protection locked="0"/>
    </xf>
    <xf numFmtId="0" fontId="5" fillId="0" borderId="37" xfId="0" applyFont="1" applyBorder="1" applyAlignment="1" applyProtection="1">
      <alignment vertical="center" wrapText="1"/>
      <protection locked="0"/>
    </xf>
    <xf numFmtId="0" fontId="16" fillId="3" borderId="2" xfId="0" applyFont="1" applyFill="1" applyBorder="1" applyAlignment="1">
      <alignment horizontal="left" vertical="top" wrapText="1"/>
    </xf>
    <xf numFmtId="0" fontId="13" fillId="0" borderId="0" xfId="0" applyFont="1" applyAlignment="1">
      <alignment horizontal="left"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2" fillId="0" borderId="0" xfId="0" applyFont="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4" fillId="0" borderId="0" xfId="0" applyFont="1" applyAlignment="1">
      <alignment horizontal="left" vertical="center" wrapText="1"/>
    </xf>
    <xf numFmtId="49" fontId="29" fillId="2" borderId="2" xfId="0" applyNumberFormat="1" applyFont="1" applyFill="1" applyBorder="1" applyAlignment="1">
      <alignment horizontal="left" vertical="top" wrapText="1"/>
    </xf>
    <xf numFmtId="0" fontId="14" fillId="0" borderId="0" xfId="0" applyFont="1" applyAlignment="1">
      <alignment horizontal="left" vertical="top" wrapText="1"/>
    </xf>
    <xf numFmtId="0" fontId="28" fillId="0" borderId="1" xfId="0" applyFont="1" applyBorder="1" applyAlignment="1">
      <alignment horizontal="left" vertical="top" wrapText="1"/>
    </xf>
    <xf numFmtId="164" fontId="15" fillId="0" borderId="1" xfId="0" applyNumberFormat="1" applyFont="1" applyBorder="1" applyAlignment="1">
      <alignment horizontal="center" vertical="top" wrapText="1"/>
    </xf>
    <xf numFmtId="49" fontId="29" fillId="2" borderId="4" xfId="0" applyNumberFormat="1" applyFont="1" applyFill="1" applyBorder="1" applyAlignment="1">
      <alignment horizontal="left" vertical="top" wrapText="1"/>
    </xf>
    <xf numFmtId="49" fontId="29" fillId="2" borderId="5" xfId="0" applyNumberFormat="1" applyFont="1" applyFill="1" applyBorder="1" applyAlignment="1">
      <alignment horizontal="left" vertical="top" wrapText="1"/>
    </xf>
    <xf numFmtId="49" fontId="29" fillId="2" borderId="6" xfId="0" applyNumberFormat="1" applyFont="1" applyFill="1" applyBorder="1" applyAlignment="1">
      <alignment horizontal="left" vertical="top" wrapText="1"/>
    </xf>
    <xf numFmtId="0" fontId="1"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6"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3" fillId="5" borderId="34" xfId="0" applyFont="1" applyFill="1" applyBorder="1" applyAlignment="1" applyProtection="1">
      <alignment horizontal="left" vertical="center" wrapText="1"/>
      <protection locked="0"/>
    </xf>
    <xf numFmtId="164" fontId="19" fillId="5" borderId="2" xfId="0" applyNumberFormat="1"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164" fontId="4" fillId="5" borderId="2" xfId="0" applyNumberFormat="1" applyFont="1" applyFill="1" applyBorder="1" applyAlignment="1" applyProtection="1">
      <alignment horizontal="center" vertical="center" wrapText="1"/>
      <protection locked="0"/>
    </xf>
    <xf numFmtId="164" fontId="4" fillId="5" borderId="4" xfId="0" applyNumberFormat="1" applyFont="1" applyFill="1" applyBorder="1" applyAlignment="1" applyProtection="1">
      <alignment horizontal="center" vertical="center" wrapText="1"/>
      <protection locked="0"/>
    </xf>
    <xf numFmtId="164" fontId="6" fillId="2" borderId="26" xfId="0" applyNumberFormat="1" applyFont="1" applyFill="1" applyBorder="1" applyAlignment="1" applyProtection="1">
      <alignment horizontal="center" wrapText="1"/>
      <protection locked="0"/>
    </xf>
    <xf numFmtId="164" fontId="6" fillId="2" borderId="28" xfId="0" applyNumberFormat="1" applyFont="1" applyFill="1" applyBorder="1" applyAlignment="1" applyProtection="1">
      <alignment horizontal="center" wrapText="1"/>
      <protection locked="0"/>
    </xf>
    <xf numFmtId="0" fontId="3" fillId="5" borderId="4"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164" fontId="4" fillId="5" borderId="5" xfId="0" applyNumberFormat="1" applyFont="1" applyFill="1" applyBorder="1" applyAlignment="1" applyProtection="1">
      <alignment horizontal="center" vertical="center" wrapText="1"/>
      <protection locked="0"/>
    </xf>
    <xf numFmtId="164" fontId="4" fillId="5" borderId="6" xfId="0" applyNumberFormat="1" applyFont="1" applyFill="1" applyBorder="1" applyAlignment="1" applyProtection="1">
      <alignment horizontal="center" vertical="center" wrapText="1"/>
      <protection locked="0"/>
    </xf>
    <xf numFmtId="164" fontId="4" fillId="5" borderId="27" xfId="0" applyNumberFormat="1" applyFont="1" applyFill="1" applyBorder="1" applyAlignment="1" applyProtection="1">
      <alignment horizontal="center" vertical="center" wrapText="1"/>
      <protection locked="0"/>
    </xf>
    <xf numFmtId="164" fontId="15" fillId="0" borderId="0" xfId="0" applyNumberFormat="1" applyFont="1" applyBorder="1" applyAlignment="1" applyProtection="1">
      <alignment horizontal="center" vertical="top" wrapText="1"/>
      <protection locked="0"/>
    </xf>
    <xf numFmtId="0" fontId="13" fillId="0" borderId="0" xfId="0" applyFont="1" applyAlignment="1" applyProtection="1">
      <alignment horizontal="left" wrapText="1"/>
      <protection locked="0"/>
    </xf>
    <xf numFmtId="0" fontId="14" fillId="0" borderId="0" xfId="0" applyFont="1" applyAlignment="1" applyProtection="1">
      <alignment horizontal="left" vertical="top" wrapText="1"/>
      <protection locked="0"/>
    </xf>
    <xf numFmtId="164" fontId="17" fillId="0" borderId="9" xfId="0" applyNumberFormat="1" applyFont="1" applyBorder="1" applyAlignment="1" applyProtection="1">
      <alignment horizontal="center" vertical="center" wrapText="1"/>
      <protection locked="0"/>
    </xf>
    <xf numFmtId="164" fontId="4" fillId="0" borderId="10" xfId="0" applyNumberFormat="1" applyFont="1" applyBorder="1" applyAlignment="1" applyProtection="1">
      <alignment horizontal="center" vertical="center" wrapText="1"/>
      <protection locked="0"/>
    </xf>
    <xf numFmtId="164" fontId="4" fillId="0" borderId="11" xfId="0" applyNumberFormat="1" applyFont="1" applyBorder="1" applyAlignment="1" applyProtection="1">
      <alignment horizontal="center" vertical="center" wrapText="1"/>
      <protection locked="0"/>
    </xf>
    <xf numFmtId="164" fontId="4" fillId="0" borderId="12" xfId="0" applyNumberFormat="1" applyFont="1" applyBorder="1" applyAlignment="1" applyProtection="1">
      <alignment horizontal="center" vertical="center" wrapText="1"/>
      <protection locked="0"/>
    </xf>
    <xf numFmtId="164" fontId="4" fillId="0" borderId="13" xfId="0" applyNumberFormat="1" applyFont="1" applyBorder="1" applyAlignment="1" applyProtection="1">
      <alignment horizontal="center" vertical="center" wrapText="1"/>
      <protection locked="0"/>
    </xf>
    <xf numFmtId="164" fontId="4" fillId="0" borderId="14" xfId="0" applyNumberFormat="1" applyFont="1" applyBorder="1" applyAlignment="1" applyProtection="1">
      <alignment horizontal="center" vertical="center" wrapText="1"/>
      <protection locked="0"/>
    </xf>
    <xf numFmtId="0" fontId="42" fillId="0" borderId="0" xfId="0" applyFont="1" applyAlignment="1">
      <alignment horizontal="left" vertical="top" wrapText="1"/>
    </xf>
    <xf numFmtId="0" fontId="43" fillId="0" borderId="0" xfId="0" applyFont="1" applyAlignment="1">
      <alignment horizontal="left" vertical="top" wrapText="1"/>
    </xf>
    <xf numFmtId="0" fontId="43" fillId="0" borderId="1" xfId="0" applyFont="1" applyBorder="1" applyAlignment="1">
      <alignment horizontal="left" vertical="top" wrapText="1"/>
    </xf>
    <xf numFmtId="0" fontId="12" fillId="0" borderId="0" xfId="0" applyFont="1" applyAlignment="1" applyProtection="1">
      <alignment horizontal="left" vertical="top" wrapText="1"/>
      <protection locked="0"/>
    </xf>
    <xf numFmtId="164" fontId="6" fillId="2" borderId="2" xfId="0" applyNumberFormat="1" applyFont="1" applyFill="1" applyBorder="1" applyAlignment="1" applyProtection="1">
      <alignment horizontal="center" wrapText="1"/>
      <protection locked="0"/>
    </xf>
    <xf numFmtId="164" fontId="6" fillId="2" borderId="3" xfId="0" applyNumberFormat="1" applyFont="1" applyFill="1" applyBorder="1" applyAlignment="1" applyProtection="1">
      <alignment horizontal="center" wrapText="1"/>
      <protection locked="0"/>
    </xf>
    <xf numFmtId="164" fontId="6" fillId="2" borderId="7" xfId="0" applyNumberFormat="1" applyFont="1" applyFill="1" applyBorder="1" applyAlignment="1" applyProtection="1">
      <alignment horizontal="center" wrapText="1"/>
      <protection locked="0"/>
    </xf>
    <xf numFmtId="164" fontId="6" fillId="2" borderId="2" xfId="0" applyNumberFormat="1" applyFont="1" applyFill="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44" fillId="0" borderId="0" xfId="0" applyFont="1" applyAlignment="1">
      <alignment horizontal="left" vertical="top" wrapText="1"/>
    </xf>
    <xf numFmtId="0" fontId="17"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3" fillId="0" borderId="0" xfId="0" applyFont="1" applyAlignment="1" applyProtection="1">
      <alignment horizontal="left" wrapText="1"/>
    </xf>
    <xf numFmtId="0" fontId="14" fillId="0" borderId="0" xfId="0" applyFont="1" applyAlignment="1" applyProtection="1">
      <alignment horizontal="left" vertical="top" wrapText="1"/>
    </xf>
    <xf numFmtId="0" fontId="2" fillId="5" borderId="0"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12" fillId="0" borderId="0" xfId="0" applyFont="1" applyAlignment="1" applyProtection="1">
      <alignment horizontal="left" vertical="top" wrapText="1"/>
    </xf>
    <xf numFmtId="0" fontId="20" fillId="0" borderId="0" xfId="0" applyFont="1" applyAlignment="1" applyProtection="1">
      <alignment horizontal="left" vertical="top" wrapText="1"/>
    </xf>
    <xf numFmtId="0" fontId="21"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7" fillId="0" borderId="33" xfId="0" applyFont="1" applyBorder="1" applyAlignment="1" applyProtection="1">
      <alignment vertical="top" wrapText="1"/>
      <protection locked="0"/>
    </xf>
  </cellXfs>
  <cellStyles count="4">
    <cellStyle name="Accent5" xfId="1" builtinId="45"/>
    <cellStyle name="Hyperlink" xfId="2" builtinId="8"/>
    <cellStyle name="Normal" xfId="0" builtinId="0"/>
    <cellStyle name="Style 1" xfId="3" xr:uid="{0C6B1CA5-DEFD-492E-ABF0-0E6E9A8B9DA2}"/>
  </cellStyles>
  <dxfs count="153">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ill>
        <patternFill>
          <bgColor rgb="FFFFC7CE"/>
        </patternFill>
      </fill>
    </dxf>
    <dxf>
      <fill>
        <patternFill>
          <bgColor theme="9" tint="0.59996337778862885"/>
        </patternFill>
      </fill>
    </dxf>
    <dxf>
      <fill>
        <patternFill>
          <bgColor theme="9" tint="0.59996337778862885"/>
        </patternFill>
      </fill>
    </dxf>
    <dxf>
      <fill>
        <patternFill>
          <bgColor rgb="FFFFC7CE"/>
        </patternFill>
      </fill>
    </dxf>
    <dxf>
      <fill>
        <patternFill>
          <bgColor theme="9" tint="0.59996337778862885"/>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6115732</xdr:colOff>
      <xdr:row>0</xdr:row>
      <xdr:rowOff>9525</xdr:rowOff>
    </xdr:from>
    <xdr:to>
      <xdr:col>2</xdr:col>
      <xdr:colOff>453537</xdr:colOff>
      <xdr:row>2</xdr:row>
      <xdr:rowOff>0</xdr:rowOff>
    </xdr:to>
    <xdr:pic>
      <xdr:nvPicPr>
        <xdr:cNvPr id="8" name="Picture 7">
          <a:extLst>
            <a:ext uri="{FF2B5EF4-FFF2-40B4-BE49-F238E27FC236}">
              <a16:creationId xmlns:a16="http://schemas.microsoft.com/office/drawing/2014/main" id="{4E7A443D-49A4-451C-969F-E24D98BBEABE}"/>
            </a:ext>
          </a:extLst>
        </xdr:cNvPr>
        <xdr:cNvPicPr>
          <a:picLocks noChangeAspect="1"/>
        </xdr:cNvPicPr>
      </xdr:nvPicPr>
      <xdr:blipFill>
        <a:blip xmlns:r="http://schemas.openxmlformats.org/officeDocument/2006/relationships" r:embed="rId1"/>
        <a:stretch>
          <a:fillRect/>
        </a:stretch>
      </xdr:blipFill>
      <xdr:spPr>
        <a:xfrm>
          <a:off x="7480982" y="9525"/>
          <a:ext cx="775118"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242759</xdr:colOff>
      <xdr:row>0</xdr:row>
      <xdr:rowOff>9525</xdr:rowOff>
    </xdr:from>
    <xdr:ext cx="1405320" cy="895350"/>
    <xdr:pic>
      <xdr:nvPicPr>
        <xdr:cNvPr id="2" name="Picture 1">
          <a:extLst>
            <a:ext uri="{FF2B5EF4-FFF2-40B4-BE49-F238E27FC236}">
              <a16:creationId xmlns:a16="http://schemas.microsoft.com/office/drawing/2014/main" id="{028396B8-F603-404C-A416-E5AE4EA5A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1384" y="9525"/>
          <a:ext cx="1405320" cy="8953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2328734</xdr:colOff>
      <xdr:row>0</xdr:row>
      <xdr:rowOff>19050</xdr:rowOff>
    </xdr:from>
    <xdr:ext cx="1405320" cy="895350"/>
    <xdr:pic>
      <xdr:nvPicPr>
        <xdr:cNvPr id="2" name="Picture 1">
          <a:extLst>
            <a:ext uri="{FF2B5EF4-FFF2-40B4-BE49-F238E27FC236}">
              <a16:creationId xmlns:a16="http://schemas.microsoft.com/office/drawing/2014/main" id="{D6D6B5BB-1317-4389-A417-5503A2A48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1634" y="19050"/>
          <a:ext cx="1405320" cy="895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2328734</xdr:colOff>
      <xdr:row>0</xdr:row>
      <xdr:rowOff>19050</xdr:rowOff>
    </xdr:from>
    <xdr:ext cx="1405320" cy="895350"/>
    <xdr:pic>
      <xdr:nvPicPr>
        <xdr:cNvPr id="2" name="Picture 1">
          <a:extLst>
            <a:ext uri="{FF2B5EF4-FFF2-40B4-BE49-F238E27FC236}">
              <a16:creationId xmlns:a16="http://schemas.microsoft.com/office/drawing/2014/main" id="{E3CC09EB-98CB-454D-8601-12DBC31CF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1634" y="19050"/>
          <a:ext cx="1405320" cy="8953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680909</xdr:colOff>
      <xdr:row>0</xdr:row>
      <xdr:rowOff>57150</xdr:rowOff>
    </xdr:from>
    <xdr:to>
      <xdr:col>9</xdr:col>
      <xdr:colOff>143129</xdr:colOff>
      <xdr:row>3</xdr:row>
      <xdr:rowOff>27709</xdr:rowOff>
    </xdr:to>
    <xdr:pic>
      <xdr:nvPicPr>
        <xdr:cNvPr id="3" name="Picture 2">
          <a:extLst>
            <a:ext uri="{FF2B5EF4-FFF2-40B4-BE49-F238E27FC236}">
              <a16:creationId xmlns:a16="http://schemas.microsoft.com/office/drawing/2014/main" id="{B0D2A1B2-7908-48CA-8FC2-13A88D1E2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8034" y="57150"/>
          <a:ext cx="1500570" cy="895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90359</xdr:colOff>
      <xdr:row>0</xdr:row>
      <xdr:rowOff>19050</xdr:rowOff>
    </xdr:from>
    <xdr:to>
      <xdr:col>9</xdr:col>
      <xdr:colOff>276479</xdr:colOff>
      <xdr:row>2</xdr:row>
      <xdr:rowOff>342900</xdr:rowOff>
    </xdr:to>
    <xdr:pic>
      <xdr:nvPicPr>
        <xdr:cNvPr id="2" name="Picture 1">
          <a:extLst>
            <a:ext uri="{FF2B5EF4-FFF2-40B4-BE49-F238E27FC236}">
              <a16:creationId xmlns:a16="http://schemas.microsoft.com/office/drawing/2014/main" id="{5931A1EC-CC57-41AB-8A7B-B54797D243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9434" y="19050"/>
          <a:ext cx="1405320" cy="895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2404679</xdr:colOff>
      <xdr:row>0</xdr:row>
      <xdr:rowOff>129887</xdr:rowOff>
    </xdr:from>
    <xdr:to>
      <xdr:col>1</xdr:col>
      <xdr:colOff>3809999</xdr:colOff>
      <xdr:row>2</xdr:row>
      <xdr:rowOff>453737</xdr:rowOff>
    </xdr:to>
    <xdr:pic>
      <xdr:nvPicPr>
        <xdr:cNvPr id="3" name="Picture 2">
          <a:extLst>
            <a:ext uri="{FF2B5EF4-FFF2-40B4-BE49-F238E27FC236}">
              <a16:creationId xmlns:a16="http://schemas.microsoft.com/office/drawing/2014/main" id="{58B3CB00-894C-4260-B70D-42E64762BE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134" y="129887"/>
          <a:ext cx="1405320" cy="895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2404679</xdr:colOff>
      <xdr:row>0</xdr:row>
      <xdr:rowOff>129887</xdr:rowOff>
    </xdr:from>
    <xdr:to>
      <xdr:col>1</xdr:col>
      <xdr:colOff>3809999</xdr:colOff>
      <xdr:row>2</xdr:row>
      <xdr:rowOff>453737</xdr:rowOff>
    </xdr:to>
    <xdr:pic>
      <xdr:nvPicPr>
        <xdr:cNvPr id="2" name="Picture 1">
          <a:extLst>
            <a:ext uri="{FF2B5EF4-FFF2-40B4-BE49-F238E27FC236}">
              <a16:creationId xmlns:a16="http://schemas.microsoft.com/office/drawing/2014/main" id="{AC53C723-30EC-49EA-9742-D18E50020E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1804" y="129887"/>
          <a:ext cx="1405320"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7"/>
  <sheetViews>
    <sheetView topLeftCell="A6" zoomScale="120" zoomScaleNormal="120" workbookViewId="0">
      <selection activeCell="B8" sqref="B8:B9"/>
    </sheetView>
  </sheetViews>
  <sheetFormatPr defaultColWidth="0" defaultRowHeight="14.25" zeroHeight="1" outlineLevelRow="1" x14ac:dyDescent="0.25"/>
  <cols>
    <col min="1" max="1" width="20.42578125" style="4" customWidth="1"/>
    <col min="2" max="2" width="96.5703125" style="4" customWidth="1"/>
    <col min="3" max="3" width="9.140625" style="4" customWidth="1"/>
    <col min="4" max="16384" width="9.140625" style="4" hidden="1"/>
  </cols>
  <sheetData>
    <row r="1" spans="1:2" s="1" customFormat="1" ht="21" customHeight="1" x14ac:dyDescent="0.3">
      <c r="A1" s="284" t="s">
        <v>0</v>
      </c>
      <c r="B1" s="284"/>
    </row>
    <row r="2" spans="1:2" s="2" customFormat="1" ht="24" customHeight="1" x14ac:dyDescent="0.25">
      <c r="A2" s="291" t="s">
        <v>1</v>
      </c>
      <c r="B2" s="291"/>
    </row>
    <row r="3" spans="1:2" ht="24.75" customHeight="1" x14ac:dyDescent="0.25">
      <c r="A3" s="291"/>
      <c r="B3" s="291"/>
    </row>
    <row r="4" spans="1:2" ht="20.25" x14ac:dyDescent="0.25">
      <c r="A4" s="288" t="s">
        <v>2</v>
      </c>
      <c r="B4" s="288"/>
    </row>
    <row r="5" spans="1:2" ht="24.95" customHeight="1" x14ac:dyDescent="0.25">
      <c r="A5" s="5"/>
      <c r="B5" s="3"/>
    </row>
    <row r="6" spans="1:2" ht="77.25" customHeight="1" outlineLevel="1" x14ac:dyDescent="0.25">
      <c r="A6" s="285" t="s">
        <v>3</v>
      </c>
      <c r="B6" s="286"/>
    </row>
    <row r="7" spans="1:2" ht="106.5" customHeight="1" outlineLevel="1" x14ac:dyDescent="0.25">
      <c r="A7" s="84" t="s">
        <v>4</v>
      </c>
      <c r="B7" s="76" t="s">
        <v>5</v>
      </c>
    </row>
    <row r="8" spans="1:2" ht="201.75" customHeight="1" outlineLevel="1" x14ac:dyDescent="0.25">
      <c r="A8" s="84" t="s">
        <v>6</v>
      </c>
      <c r="B8" s="289" t="s">
        <v>7</v>
      </c>
    </row>
    <row r="9" spans="1:2" ht="156" customHeight="1" outlineLevel="1" x14ac:dyDescent="0.25">
      <c r="A9" s="84" t="s">
        <v>8</v>
      </c>
      <c r="B9" s="290"/>
    </row>
    <row r="10" spans="1:2" ht="76.5" customHeight="1" outlineLevel="1" x14ac:dyDescent="0.25">
      <c r="A10" s="84" t="s">
        <v>9</v>
      </c>
      <c r="B10" s="77" t="s">
        <v>10</v>
      </c>
    </row>
    <row r="11" spans="1:2" ht="27.95" customHeight="1" x14ac:dyDescent="0.25">
      <c r="A11" s="84" t="s">
        <v>11</v>
      </c>
      <c r="B11" s="78" t="s">
        <v>12</v>
      </c>
    </row>
    <row r="12" spans="1:2" ht="64.5" customHeight="1" outlineLevel="1" x14ac:dyDescent="0.25">
      <c r="A12" s="287" t="s">
        <v>13</v>
      </c>
      <c r="B12" s="287"/>
    </row>
    <row r="13" spans="1:2" ht="243.75" customHeight="1" outlineLevel="1" x14ac:dyDescent="0.25">
      <c r="A13" s="283" t="s">
        <v>14</v>
      </c>
      <c r="B13" s="283"/>
    </row>
    <row r="14" spans="1:2" ht="242.25" outlineLevel="1" x14ac:dyDescent="0.25">
      <c r="A14" s="74" t="s">
        <v>15</v>
      </c>
      <c r="B14" s="6" t="s">
        <v>16</v>
      </c>
    </row>
    <row r="15" spans="1:2" ht="103.5" outlineLevel="1" x14ac:dyDescent="0.25">
      <c r="A15" s="74" t="s">
        <v>17</v>
      </c>
      <c r="B15" s="7" t="s">
        <v>18</v>
      </c>
    </row>
    <row r="16" spans="1:2" ht="120" customHeight="1" outlineLevel="1" x14ac:dyDescent="0.25">
      <c r="A16" s="74" t="s">
        <v>19</v>
      </c>
      <c r="B16" s="7" t="s">
        <v>20</v>
      </c>
    </row>
    <row r="17" spans="1:2" ht="86.25" x14ac:dyDescent="0.25">
      <c r="A17" s="74" t="s">
        <v>21</v>
      </c>
      <c r="B17" s="7" t="s">
        <v>22</v>
      </c>
    </row>
    <row r="18" spans="1:2" ht="15" hidden="1" x14ac:dyDescent="0.25">
      <c r="A18" s="75"/>
      <c r="B18"/>
    </row>
    <row r="19" spans="1:2" ht="15" hidden="1" x14ac:dyDescent="0.25">
      <c r="A19" s="75"/>
      <c r="B19"/>
    </row>
    <row r="20" spans="1:2" ht="15" x14ac:dyDescent="0.25">
      <c r="A20" s="75"/>
      <c r="B20"/>
    </row>
    <row r="21" spans="1:2" x14ac:dyDescent="0.25"/>
    <row r="22" spans="1:2" x14ac:dyDescent="0.25"/>
    <row r="23" spans="1:2" x14ac:dyDescent="0.25"/>
    <row r="24" spans="1:2" x14ac:dyDescent="0.25"/>
    <row r="25" spans="1:2" x14ac:dyDescent="0.25"/>
    <row r="26" spans="1:2" x14ac:dyDescent="0.25"/>
    <row r="27" spans="1:2" x14ac:dyDescent="0.25"/>
    <row r="28" spans="1:2" x14ac:dyDescent="0.25"/>
    <row r="29" spans="1:2" x14ac:dyDescent="0.25"/>
    <row r="30" spans="1:2" x14ac:dyDescent="0.25"/>
    <row r="31" spans="1:2" x14ac:dyDescent="0.25"/>
    <row r="32" spans="1:2" x14ac:dyDescent="0.25"/>
    <row r="33" x14ac:dyDescent="0.25"/>
    <row r="34" x14ac:dyDescent="0.25"/>
    <row r="35" x14ac:dyDescent="0.25"/>
    <row r="36" x14ac:dyDescent="0.25"/>
    <row r="37" x14ac:dyDescent="0.25"/>
  </sheetData>
  <mergeCells count="7">
    <mergeCell ref="A13:B13"/>
    <mergeCell ref="A1:B1"/>
    <mergeCell ref="A6:B6"/>
    <mergeCell ref="A12:B12"/>
    <mergeCell ref="A4:B4"/>
    <mergeCell ref="B8:B9"/>
    <mergeCell ref="A2:B3"/>
  </mergeCells>
  <pageMargins left="0.25" right="0.25" top="0.75" bottom="0.75" header="0.3" footer="0.3"/>
  <pageSetup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B70E6-5C1B-4C90-9BCF-ADEBC9A4F7D5}">
  <sheetPr>
    <pageSetUpPr fitToPage="1"/>
  </sheetPr>
  <dimension ref="A1:R1098"/>
  <sheetViews>
    <sheetView showWhiteSpace="0" view="pageLayout" topLeftCell="B1" zoomScaleNormal="100" workbookViewId="0">
      <selection activeCell="F9" sqref="F9"/>
    </sheetView>
  </sheetViews>
  <sheetFormatPr defaultColWidth="0" defaultRowHeight="14.25" customHeight="1" zeroHeight="1" outlineLevelRow="1" x14ac:dyDescent="0.25"/>
  <cols>
    <col min="1" max="1" width="9.140625" style="4" hidden="1" customWidth="1"/>
    <col min="2" max="2" width="12.5703125" style="134" customWidth="1"/>
    <col min="3" max="3" width="46.5703125" style="134" customWidth="1"/>
    <col min="4" max="4" width="53.28515625" style="4" customWidth="1"/>
    <col min="5" max="5" width="11.7109375" style="201" customWidth="1"/>
    <col min="6" max="6" width="39.7109375" style="230" customWidth="1"/>
    <col min="7" max="7" width="37.85546875" style="248" customWidth="1"/>
    <col min="8" max="8" width="20.140625" style="146" customWidth="1"/>
    <col min="9" max="9" width="9.140625" style="4" customWidth="1"/>
    <col min="10" max="18" width="0" style="4" hidden="1" customWidth="1"/>
    <col min="19" max="16384" width="9.140625" style="4" hidden="1"/>
  </cols>
  <sheetData>
    <row r="1" spans="2:8" s="1" customFormat="1" ht="21" customHeight="1" x14ac:dyDescent="0.3">
      <c r="B1" s="284" t="s">
        <v>0</v>
      </c>
      <c r="C1" s="284"/>
      <c r="D1" s="284"/>
      <c r="E1" s="284"/>
      <c r="F1" s="284"/>
      <c r="G1" s="249"/>
      <c r="H1" s="202"/>
    </row>
    <row r="2" spans="2:8" s="2" customFormat="1" ht="24" customHeight="1" x14ac:dyDescent="0.25">
      <c r="B2" s="293" t="s">
        <v>23</v>
      </c>
      <c r="C2" s="293"/>
      <c r="D2" s="293"/>
      <c r="E2" s="293"/>
      <c r="F2" s="293"/>
      <c r="G2" s="293"/>
      <c r="H2" s="205"/>
    </row>
    <row r="3" spans="2:8" ht="27" customHeight="1" x14ac:dyDescent="0.25">
      <c r="B3" s="288" t="s">
        <v>2</v>
      </c>
      <c r="C3" s="288"/>
      <c r="D3" s="3"/>
      <c r="G3" s="233"/>
    </row>
    <row r="4" spans="2:8" ht="15.75" x14ac:dyDescent="0.25">
      <c r="B4" s="126"/>
      <c r="C4" s="126"/>
      <c r="D4" s="3"/>
      <c r="G4" s="233"/>
    </row>
    <row r="5" spans="2:8" ht="21" customHeight="1" x14ac:dyDescent="0.25">
      <c r="B5" s="294" t="s">
        <v>24</v>
      </c>
      <c r="C5" s="294"/>
      <c r="D5" s="294"/>
      <c r="E5" s="295"/>
      <c r="F5" s="295"/>
      <c r="G5" s="295"/>
      <c r="H5" s="295"/>
    </row>
    <row r="6" spans="2:8" ht="20.25" customHeight="1" x14ac:dyDescent="0.25">
      <c r="B6" s="292" t="s">
        <v>25</v>
      </c>
      <c r="C6" s="292"/>
      <c r="D6" s="292"/>
      <c r="E6" s="292"/>
      <c r="F6" s="292"/>
      <c r="G6" s="292"/>
      <c r="H6" s="292"/>
    </row>
    <row r="7" spans="2:8" s="63" customFormat="1" ht="24.95" customHeight="1" outlineLevel="1" x14ac:dyDescent="0.2">
      <c r="B7" s="44" t="s">
        <v>26</v>
      </c>
      <c r="C7" s="44" t="s">
        <v>27</v>
      </c>
      <c r="D7" s="44" t="s">
        <v>28</v>
      </c>
      <c r="E7" s="44" t="s">
        <v>29</v>
      </c>
      <c r="F7" s="45" t="s">
        <v>30</v>
      </c>
      <c r="G7" s="45" t="s">
        <v>31</v>
      </c>
      <c r="H7" s="46" t="s">
        <v>32</v>
      </c>
    </row>
    <row r="8" spans="2:8" s="48" customFormat="1" ht="105" customHeight="1" outlineLevel="1" x14ac:dyDescent="0.25">
      <c r="B8" s="127">
        <v>44929</v>
      </c>
      <c r="C8" s="135" t="s">
        <v>33</v>
      </c>
      <c r="D8" s="62" t="s">
        <v>34</v>
      </c>
      <c r="E8" s="192"/>
      <c r="F8" s="147" t="s">
        <v>35</v>
      </c>
      <c r="G8" s="51"/>
      <c r="H8" s="168" t="s">
        <v>36</v>
      </c>
    </row>
    <row r="9" spans="2:8" s="48" customFormat="1" ht="109.5" customHeight="1" outlineLevel="1" x14ac:dyDescent="0.25">
      <c r="B9" s="209">
        <v>44929</v>
      </c>
      <c r="C9" s="137" t="s">
        <v>37</v>
      </c>
      <c r="D9" s="55" t="s">
        <v>38</v>
      </c>
      <c r="E9" s="154"/>
      <c r="F9" s="200" t="s">
        <v>35</v>
      </c>
      <c r="G9" s="242"/>
      <c r="H9" s="171" t="s">
        <v>39</v>
      </c>
    </row>
    <row r="10" spans="2:8" s="48" customFormat="1" ht="117" customHeight="1" outlineLevel="1" x14ac:dyDescent="0.25">
      <c r="B10" s="210">
        <v>44929</v>
      </c>
      <c r="C10" s="138" t="s">
        <v>40</v>
      </c>
      <c r="D10" s="49" t="s">
        <v>41</v>
      </c>
      <c r="E10" s="192"/>
      <c r="F10" s="147" t="s">
        <v>35</v>
      </c>
      <c r="G10" s="50"/>
      <c r="H10" s="168" t="s">
        <v>42</v>
      </c>
    </row>
    <row r="11" spans="2:8" s="48" customFormat="1" ht="104.25" customHeight="1" outlineLevel="1" x14ac:dyDescent="0.25">
      <c r="B11" s="212">
        <v>44929</v>
      </c>
      <c r="C11" s="211" t="s">
        <v>43</v>
      </c>
      <c r="D11" s="54" t="s">
        <v>44</v>
      </c>
      <c r="E11" s="148"/>
      <c r="F11" s="197" t="s">
        <v>35</v>
      </c>
      <c r="G11" s="236"/>
      <c r="H11" s="171" t="s">
        <v>45</v>
      </c>
    </row>
    <row r="12" spans="2:8" s="48" customFormat="1" ht="72" customHeight="1" outlineLevel="1" x14ac:dyDescent="0.25">
      <c r="B12" s="213">
        <v>44929</v>
      </c>
      <c r="C12" s="214" t="s">
        <v>46</v>
      </c>
      <c r="D12" s="215" t="s">
        <v>47</v>
      </c>
      <c r="E12" s="152"/>
      <c r="F12" s="199" t="s">
        <v>35</v>
      </c>
      <c r="G12" s="243"/>
      <c r="H12" s="216" t="s">
        <v>48</v>
      </c>
    </row>
    <row r="13" spans="2:8" s="48" customFormat="1" ht="105.75" customHeight="1" outlineLevel="1" x14ac:dyDescent="0.25">
      <c r="B13" s="212">
        <v>44943</v>
      </c>
      <c r="C13" s="211" t="s">
        <v>49</v>
      </c>
      <c r="D13" s="54" t="s">
        <v>50</v>
      </c>
      <c r="E13" s="151"/>
      <c r="F13" s="197" t="s">
        <v>35</v>
      </c>
      <c r="G13" s="170"/>
      <c r="H13" s="171" t="s">
        <v>39</v>
      </c>
    </row>
    <row r="14" spans="2:8" s="48" customFormat="1" ht="106.5" customHeight="1" outlineLevel="1" x14ac:dyDescent="0.25">
      <c r="B14" s="217">
        <v>44943</v>
      </c>
      <c r="C14" s="214" t="s">
        <v>51</v>
      </c>
      <c r="D14" s="215" t="s">
        <v>52</v>
      </c>
      <c r="E14" s="217"/>
      <c r="F14" s="218" t="s">
        <v>35</v>
      </c>
      <c r="G14" s="253"/>
      <c r="H14" s="219" t="s">
        <v>42</v>
      </c>
    </row>
    <row r="15" spans="2:8" s="48" customFormat="1" ht="105.75" customHeight="1" outlineLevel="1" x14ac:dyDescent="0.25">
      <c r="B15" s="212">
        <v>44956</v>
      </c>
      <c r="C15" s="211" t="s">
        <v>53</v>
      </c>
      <c r="D15" s="54" t="s">
        <v>54</v>
      </c>
      <c r="E15" s="151"/>
      <c r="F15" s="197" t="s">
        <v>35</v>
      </c>
      <c r="G15" s="238"/>
      <c r="H15" s="171" t="s">
        <v>36</v>
      </c>
    </row>
    <row r="16" spans="2:8" s="48" customFormat="1" ht="154.5" customHeight="1" outlineLevel="1" x14ac:dyDescent="0.25">
      <c r="B16" s="130">
        <v>44957</v>
      </c>
      <c r="C16" s="138" t="s">
        <v>55</v>
      </c>
      <c r="D16" s="62" t="s">
        <v>56</v>
      </c>
      <c r="E16" s="152"/>
      <c r="F16" s="179" t="s">
        <v>35</v>
      </c>
      <c r="G16" s="241"/>
      <c r="H16" s="168" t="s">
        <v>57</v>
      </c>
    </row>
    <row r="17" spans="2:8" s="175" customFormat="1" ht="143.25" customHeight="1" outlineLevel="1" x14ac:dyDescent="0.25">
      <c r="B17" s="131">
        <v>44957</v>
      </c>
      <c r="C17" s="137" t="s">
        <v>58</v>
      </c>
      <c r="D17" s="55" t="s">
        <v>59</v>
      </c>
      <c r="E17" s="137"/>
      <c r="F17" s="172" t="s">
        <v>35</v>
      </c>
      <c r="G17" s="252"/>
      <c r="H17" s="171" t="s">
        <v>60</v>
      </c>
    </row>
    <row r="18" spans="2:8" s="48" customFormat="1" ht="72" customHeight="1" outlineLevel="1" x14ac:dyDescent="0.25">
      <c r="B18" s="130">
        <v>44957</v>
      </c>
      <c r="C18" s="138" t="s">
        <v>61</v>
      </c>
      <c r="D18" s="62" t="s">
        <v>62</v>
      </c>
      <c r="E18" s="152"/>
      <c r="F18" s="179" t="s">
        <v>35</v>
      </c>
      <c r="G18" s="241"/>
      <c r="H18" s="168" t="s">
        <v>63</v>
      </c>
    </row>
    <row r="19" spans="2:8" s="48" customFormat="1" ht="142.5" customHeight="1" outlineLevel="1" x14ac:dyDescent="0.25">
      <c r="B19" s="131">
        <v>44957</v>
      </c>
      <c r="C19" s="137" t="s">
        <v>64</v>
      </c>
      <c r="D19" s="55" t="s">
        <v>65</v>
      </c>
      <c r="E19" s="137"/>
      <c r="F19" s="172" t="s">
        <v>35</v>
      </c>
      <c r="G19" s="252"/>
      <c r="H19" s="171" t="s">
        <v>66</v>
      </c>
    </row>
    <row r="20" spans="2:8" s="48" customFormat="1" ht="58.5" customHeight="1" outlineLevel="1" x14ac:dyDescent="0.25">
      <c r="B20" s="130">
        <v>44957</v>
      </c>
      <c r="C20" s="138" t="s">
        <v>67</v>
      </c>
      <c r="D20" s="62" t="s">
        <v>68</v>
      </c>
      <c r="E20" s="152"/>
      <c r="F20" s="179" t="s">
        <v>35</v>
      </c>
      <c r="G20" s="241"/>
      <c r="H20" s="168" t="s">
        <v>69</v>
      </c>
    </row>
    <row r="21" spans="2:8" s="48" customFormat="1" ht="48" customHeight="1" outlineLevel="1" x14ac:dyDescent="0.25">
      <c r="B21" s="131">
        <v>44957</v>
      </c>
      <c r="C21" s="137" t="s">
        <v>70</v>
      </c>
      <c r="D21" s="55" t="s">
        <v>71</v>
      </c>
      <c r="E21" s="137"/>
      <c r="F21" s="172" t="s">
        <v>35</v>
      </c>
      <c r="G21" s="252"/>
      <c r="H21" s="171" t="s">
        <v>72</v>
      </c>
    </row>
    <row r="22" spans="2:8" s="48" customFormat="1" ht="45.75" customHeight="1" outlineLevel="1" x14ac:dyDescent="0.25">
      <c r="B22" s="130">
        <v>44957</v>
      </c>
      <c r="C22" s="130" t="s">
        <v>73</v>
      </c>
      <c r="D22" s="222" t="s">
        <v>74</v>
      </c>
      <c r="E22" s="130"/>
      <c r="F22" s="226" t="s">
        <v>35</v>
      </c>
      <c r="G22" s="250"/>
      <c r="H22" s="223" t="s">
        <v>75</v>
      </c>
    </row>
    <row r="23" spans="2:8" s="48" customFormat="1" ht="62.25" customHeight="1" outlineLevel="1" x14ac:dyDescent="0.25">
      <c r="B23" s="131">
        <v>44957</v>
      </c>
      <c r="C23" s="137" t="s">
        <v>76</v>
      </c>
      <c r="D23" s="55" t="s">
        <v>77</v>
      </c>
      <c r="E23" s="137"/>
      <c r="F23" s="172" t="s">
        <v>35</v>
      </c>
      <c r="G23" s="137"/>
      <c r="H23" s="171" t="s">
        <v>78</v>
      </c>
    </row>
    <row r="24" spans="2:8" s="48" customFormat="1" ht="63" customHeight="1" outlineLevel="1" x14ac:dyDescent="0.25">
      <c r="B24" s="130">
        <v>44957</v>
      </c>
      <c r="C24" s="130" t="s">
        <v>79</v>
      </c>
      <c r="D24" s="222" t="s">
        <v>80</v>
      </c>
      <c r="E24" s="130"/>
      <c r="F24" s="226" t="s">
        <v>35</v>
      </c>
      <c r="G24" s="250"/>
      <c r="H24" s="223" t="s">
        <v>81</v>
      </c>
    </row>
    <row r="25" spans="2:8" s="48" customFormat="1" ht="78" customHeight="1" outlineLevel="1" x14ac:dyDescent="0.25">
      <c r="B25" s="131">
        <v>44957</v>
      </c>
      <c r="C25" s="137" t="s">
        <v>82</v>
      </c>
      <c r="D25" s="55" t="s">
        <v>83</v>
      </c>
      <c r="E25" s="137"/>
      <c r="F25" s="172" t="s">
        <v>35</v>
      </c>
      <c r="G25" s="137"/>
      <c r="H25" s="171" t="s">
        <v>63</v>
      </c>
    </row>
    <row r="26" spans="2:8" s="48" customFormat="1" ht="141.75" customHeight="1" outlineLevel="1" x14ac:dyDescent="0.25">
      <c r="B26" s="130">
        <v>44957</v>
      </c>
      <c r="C26" s="130" t="s">
        <v>84</v>
      </c>
      <c r="D26" s="222" t="s">
        <v>85</v>
      </c>
      <c r="E26" s="130"/>
      <c r="F26" s="226" t="s">
        <v>35</v>
      </c>
      <c r="G26" s="250"/>
      <c r="H26" s="223" t="s">
        <v>86</v>
      </c>
    </row>
    <row r="27" spans="2:8" s="48" customFormat="1" ht="62.25" customHeight="1" outlineLevel="1" x14ac:dyDescent="0.25">
      <c r="B27" s="131">
        <v>44957</v>
      </c>
      <c r="C27" s="137" t="s">
        <v>87</v>
      </c>
      <c r="D27" s="55" t="s">
        <v>88</v>
      </c>
      <c r="E27" s="137"/>
      <c r="F27" s="172" t="s">
        <v>35</v>
      </c>
      <c r="G27" s="137"/>
      <c r="H27" s="171" t="s">
        <v>89</v>
      </c>
    </row>
    <row r="28" spans="2:8" s="48" customFormat="1" ht="79.5" customHeight="1" outlineLevel="1" x14ac:dyDescent="0.25">
      <c r="B28" s="130">
        <v>44957</v>
      </c>
      <c r="C28" s="130" t="s">
        <v>90</v>
      </c>
      <c r="D28" s="222" t="s">
        <v>91</v>
      </c>
      <c r="E28" s="130"/>
      <c r="F28" s="226" t="s">
        <v>35</v>
      </c>
      <c r="G28" s="250"/>
      <c r="H28" s="223" t="s">
        <v>92</v>
      </c>
    </row>
    <row r="29" spans="2:8" s="48" customFormat="1" ht="59.25" customHeight="1" outlineLevel="1" x14ac:dyDescent="0.25">
      <c r="B29" s="131">
        <v>44957</v>
      </c>
      <c r="C29" s="137" t="s">
        <v>93</v>
      </c>
      <c r="D29" s="55" t="s">
        <v>94</v>
      </c>
      <c r="E29" s="137"/>
      <c r="F29" s="172" t="s">
        <v>35</v>
      </c>
      <c r="G29" s="137"/>
      <c r="H29" s="171" t="s">
        <v>95</v>
      </c>
    </row>
    <row r="30" spans="2:8" s="48" customFormat="1" ht="57.75" customHeight="1" outlineLevel="1" x14ac:dyDescent="0.25">
      <c r="B30" s="130">
        <v>44957</v>
      </c>
      <c r="C30" s="130" t="s">
        <v>96</v>
      </c>
      <c r="D30" s="222" t="s">
        <v>97</v>
      </c>
      <c r="E30" s="130"/>
      <c r="F30" s="226" t="s">
        <v>35</v>
      </c>
      <c r="G30" s="250"/>
      <c r="H30" s="223" t="s">
        <v>98</v>
      </c>
    </row>
    <row r="31" spans="2:8" s="48" customFormat="1" ht="45.75" customHeight="1" outlineLevel="1" x14ac:dyDescent="0.25">
      <c r="B31" s="131">
        <v>44957</v>
      </c>
      <c r="C31" s="137" t="s">
        <v>99</v>
      </c>
      <c r="D31" s="55" t="s">
        <v>100</v>
      </c>
      <c r="E31" s="137"/>
      <c r="F31" s="172" t="s">
        <v>35</v>
      </c>
      <c r="G31" s="137"/>
      <c r="H31" s="171" t="s">
        <v>101</v>
      </c>
    </row>
    <row r="32" spans="2:8" s="48" customFormat="1" ht="61.5" customHeight="1" outlineLevel="1" x14ac:dyDescent="0.25">
      <c r="B32" s="130">
        <v>44957</v>
      </c>
      <c r="C32" s="130" t="s">
        <v>102</v>
      </c>
      <c r="D32" s="222" t="s">
        <v>103</v>
      </c>
      <c r="E32" s="130"/>
      <c r="F32" s="226" t="s">
        <v>35</v>
      </c>
      <c r="G32" s="250"/>
      <c r="H32" s="223" t="s">
        <v>104</v>
      </c>
    </row>
    <row r="33" spans="2:8" s="48" customFormat="1" ht="45.75" customHeight="1" outlineLevel="1" x14ac:dyDescent="0.25">
      <c r="B33" s="131">
        <v>44957</v>
      </c>
      <c r="C33" s="137" t="s">
        <v>105</v>
      </c>
      <c r="D33" s="55" t="s">
        <v>106</v>
      </c>
      <c r="E33" s="137"/>
      <c r="F33" s="172" t="s">
        <v>35</v>
      </c>
      <c r="G33" s="137"/>
      <c r="H33" s="171" t="s">
        <v>107</v>
      </c>
    </row>
    <row r="34" spans="2:8" s="48" customFormat="1" ht="60" customHeight="1" outlineLevel="1" x14ac:dyDescent="0.25">
      <c r="B34" s="130">
        <v>44957</v>
      </c>
      <c r="C34" s="130" t="s">
        <v>108</v>
      </c>
      <c r="D34" s="222" t="s">
        <v>109</v>
      </c>
      <c r="E34" s="130"/>
      <c r="F34" s="226" t="s">
        <v>35</v>
      </c>
      <c r="G34" s="250"/>
      <c r="H34" s="223" t="s">
        <v>110</v>
      </c>
    </row>
    <row r="35" spans="2:8" s="48" customFormat="1" ht="59.25" customHeight="1" outlineLevel="1" x14ac:dyDescent="0.25">
      <c r="B35" s="131">
        <v>44957</v>
      </c>
      <c r="C35" s="137" t="s">
        <v>111</v>
      </c>
      <c r="D35" s="55" t="s">
        <v>112</v>
      </c>
      <c r="E35" s="137"/>
      <c r="F35" s="172" t="s">
        <v>35</v>
      </c>
      <c r="G35" s="137"/>
      <c r="H35" s="171" t="s">
        <v>113</v>
      </c>
    </row>
    <row r="36" spans="2:8" s="48" customFormat="1" ht="80.25" customHeight="1" outlineLevel="1" x14ac:dyDescent="0.25">
      <c r="B36" s="130">
        <v>44957</v>
      </c>
      <c r="C36" s="130" t="s">
        <v>114</v>
      </c>
      <c r="D36" s="222" t="s">
        <v>115</v>
      </c>
      <c r="E36" s="130"/>
      <c r="F36" s="226" t="s">
        <v>35</v>
      </c>
      <c r="G36" s="250"/>
      <c r="H36" s="223" t="s">
        <v>116</v>
      </c>
    </row>
    <row r="37" spans="2:8" s="48" customFormat="1" ht="59.25" customHeight="1" outlineLevel="1" x14ac:dyDescent="0.25">
      <c r="B37" s="131">
        <v>44957</v>
      </c>
      <c r="C37" s="137" t="s">
        <v>117</v>
      </c>
      <c r="D37" s="55" t="s">
        <v>118</v>
      </c>
      <c r="E37" s="137"/>
      <c r="F37" s="172" t="s">
        <v>35</v>
      </c>
      <c r="G37" s="137"/>
      <c r="H37" s="171" t="s">
        <v>119</v>
      </c>
    </row>
    <row r="38" spans="2:8" s="48" customFormat="1" ht="45.75" customHeight="1" outlineLevel="1" x14ac:dyDescent="0.25">
      <c r="B38" s="130">
        <v>44957</v>
      </c>
      <c r="C38" s="130" t="s">
        <v>120</v>
      </c>
      <c r="D38" s="222" t="s">
        <v>121</v>
      </c>
      <c r="E38" s="130"/>
      <c r="F38" s="226" t="s">
        <v>35</v>
      </c>
      <c r="G38" s="250"/>
      <c r="H38" s="223" t="s">
        <v>122</v>
      </c>
    </row>
    <row r="39" spans="2:8" s="48" customFormat="1" ht="45.75" customHeight="1" outlineLevel="1" x14ac:dyDescent="0.25">
      <c r="B39" s="131">
        <v>44957</v>
      </c>
      <c r="C39" s="137" t="s">
        <v>123</v>
      </c>
      <c r="D39" s="55" t="s">
        <v>124</v>
      </c>
      <c r="E39" s="137"/>
      <c r="F39" s="172" t="s">
        <v>35</v>
      </c>
      <c r="G39" s="137"/>
      <c r="H39" s="171" t="s">
        <v>125</v>
      </c>
    </row>
    <row r="40" spans="2:8" ht="20.25" customHeight="1" x14ac:dyDescent="0.25">
      <c r="B40" s="292" t="s">
        <v>126</v>
      </c>
      <c r="C40" s="292"/>
      <c r="D40" s="292"/>
      <c r="E40" s="292"/>
      <c r="F40" s="292"/>
      <c r="G40" s="292"/>
      <c r="H40" s="292"/>
    </row>
    <row r="41" spans="2:8" ht="24.95" customHeight="1" outlineLevel="1" x14ac:dyDescent="0.25">
      <c r="B41" s="44" t="s">
        <v>26</v>
      </c>
      <c r="C41" s="44" t="s">
        <v>27</v>
      </c>
      <c r="D41" s="44" t="s">
        <v>28</v>
      </c>
      <c r="E41" s="44" t="s">
        <v>29</v>
      </c>
      <c r="F41" s="45" t="s">
        <v>30</v>
      </c>
      <c r="G41" s="45" t="s">
        <v>31</v>
      </c>
      <c r="H41" s="46" t="s">
        <v>32</v>
      </c>
    </row>
    <row r="42" spans="2:8" ht="106.5" customHeight="1" outlineLevel="1" x14ac:dyDescent="0.25">
      <c r="B42" s="127">
        <v>44963</v>
      </c>
      <c r="C42" s="135" t="s">
        <v>127</v>
      </c>
      <c r="D42" s="49" t="s">
        <v>128</v>
      </c>
      <c r="E42" s="192"/>
      <c r="F42" s="147" t="s">
        <v>35</v>
      </c>
      <c r="G42" s="51"/>
      <c r="H42" s="168" t="s">
        <v>129</v>
      </c>
    </row>
    <row r="43" spans="2:8" ht="117" customHeight="1" outlineLevel="1" x14ac:dyDescent="0.25">
      <c r="B43" s="128">
        <v>44963</v>
      </c>
      <c r="C43" s="137" t="s">
        <v>130</v>
      </c>
      <c r="D43" s="55" t="s">
        <v>41</v>
      </c>
      <c r="E43" s="195"/>
      <c r="F43" s="157" t="s">
        <v>35</v>
      </c>
      <c r="G43" s="66"/>
      <c r="H43" s="171" t="s">
        <v>131</v>
      </c>
    </row>
    <row r="44" spans="2:8" ht="106.5" customHeight="1" outlineLevel="1" x14ac:dyDescent="0.25">
      <c r="B44" s="130">
        <v>44963</v>
      </c>
      <c r="C44" s="130" t="s">
        <v>43</v>
      </c>
      <c r="D44" s="62" t="s">
        <v>132</v>
      </c>
      <c r="E44" s="150"/>
      <c r="F44" s="179" t="s">
        <v>35</v>
      </c>
      <c r="G44" s="235"/>
      <c r="H44" s="168" t="s">
        <v>133</v>
      </c>
    </row>
    <row r="45" spans="2:8" ht="72" customHeight="1" outlineLevel="1" x14ac:dyDescent="0.25">
      <c r="B45" s="128">
        <v>44963</v>
      </c>
      <c r="C45" s="137" t="s">
        <v>46</v>
      </c>
      <c r="D45" s="65" t="s">
        <v>47</v>
      </c>
      <c r="E45" s="128"/>
      <c r="F45" s="232" t="s">
        <v>35</v>
      </c>
      <c r="G45" s="254"/>
      <c r="H45" s="171" t="s">
        <v>134</v>
      </c>
    </row>
    <row r="46" spans="2:8" ht="105.75" customHeight="1" outlineLevel="1" x14ac:dyDescent="0.25">
      <c r="B46" s="130">
        <v>44977</v>
      </c>
      <c r="C46" s="130" t="s">
        <v>135</v>
      </c>
      <c r="D46" s="62" t="s">
        <v>136</v>
      </c>
      <c r="E46" s="150"/>
      <c r="F46" s="179" t="s">
        <v>35</v>
      </c>
      <c r="G46" s="235"/>
      <c r="H46" s="168" t="s">
        <v>129</v>
      </c>
    </row>
    <row r="47" spans="2:8" ht="104.25" customHeight="1" outlineLevel="1" x14ac:dyDescent="0.25">
      <c r="B47" s="128">
        <v>44977</v>
      </c>
      <c r="C47" s="137" t="s">
        <v>137</v>
      </c>
      <c r="D47" s="64" t="s">
        <v>138</v>
      </c>
      <c r="E47" s="128"/>
      <c r="F47" s="177" t="s">
        <v>35</v>
      </c>
      <c r="G47" s="254"/>
      <c r="H47" s="171" t="s">
        <v>131</v>
      </c>
    </row>
    <row r="48" spans="2:8" ht="103.5" customHeight="1" outlineLevel="1" x14ac:dyDescent="0.25">
      <c r="B48" s="130">
        <v>44985</v>
      </c>
      <c r="C48" s="135" t="s">
        <v>139</v>
      </c>
      <c r="D48" s="62" t="s">
        <v>54</v>
      </c>
      <c r="E48" s="150"/>
      <c r="F48" s="179" t="s">
        <v>35</v>
      </c>
      <c r="G48" s="235"/>
      <c r="H48" s="216" t="s">
        <v>36</v>
      </c>
    </row>
    <row r="49" spans="1:8" s="48" customFormat="1" ht="155.25" customHeight="1" outlineLevel="1" x14ac:dyDescent="0.25">
      <c r="B49" s="129">
        <v>44985</v>
      </c>
      <c r="C49" s="137" t="s">
        <v>55</v>
      </c>
      <c r="D49" s="64" t="s">
        <v>56</v>
      </c>
      <c r="E49" s="151"/>
      <c r="F49" s="169" t="s">
        <v>35</v>
      </c>
      <c r="G49" s="236"/>
      <c r="H49" s="171" t="s">
        <v>57</v>
      </c>
    </row>
    <row r="50" spans="1:8" s="48" customFormat="1" ht="141.75" customHeight="1" outlineLevel="1" x14ac:dyDescent="0.25">
      <c r="B50" s="130">
        <v>44985</v>
      </c>
      <c r="C50" s="139" t="s">
        <v>58</v>
      </c>
      <c r="D50" s="62" t="s">
        <v>59</v>
      </c>
      <c r="E50" s="159"/>
      <c r="F50" s="182" t="s">
        <v>35</v>
      </c>
      <c r="G50" s="235"/>
      <c r="H50" s="168" t="s">
        <v>60</v>
      </c>
    </row>
    <row r="51" spans="1:8" s="48" customFormat="1" ht="65.25" customHeight="1" outlineLevel="1" x14ac:dyDescent="0.25">
      <c r="B51" s="128">
        <v>44985</v>
      </c>
      <c r="C51" s="137" t="s">
        <v>61</v>
      </c>
      <c r="D51" s="65" t="s">
        <v>62</v>
      </c>
      <c r="E51" s="151"/>
      <c r="F51" s="172" t="s">
        <v>35</v>
      </c>
      <c r="G51" s="236"/>
      <c r="H51" s="171" t="s">
        <v>63</v>
      </c>
    </row>
    <row r="52" spans="1:8" s="48" customFormat="1" ht="145.5" customHeight="1" outlineLevel="1" x14ac:dyDescent="0.25">
      <c r="A52" s="52"/>
      <c r="B52" s="130">
        <v>44985</v>
      </c>
      <c r="C52" s="139" t="s">
        <v>64</v>
      </c>
      <c r="D52" s="68" t="s">
        <v>65</v>
      </c>
      <c r="E52" s="149"/>
      <c r="F52" s="179" t="s">
        <v>35</v>
      </c>
      <c r="G52" s="235"/>
      <c r="H52" s="168" t="s">
        <v>66</v>
      </c>
    </row>
    <row r="53" spans="1:8" s="48" customFormat="1" ht="58.5" customHeight="1" outlineLevel="1" x14ac:dyDescent="0.25">
      <c r="B53" s="128">
        <v>44985</v>
      </c>
      <c r="C53" s="137" t="s">
        <v>67</v>
      </c>
      <c r="D53" s="60" t="s">
        <v>68</v>
      </c>
      <c r="E53" s="151"/>
      <c r="F53" s="169" t="s">
        <v>35</v>
      </c>
      <c r="G53" s="237"/>
      <c r="H53" s="171" t="s">
        <v>69</v>
      </c>
    </row>
    <row r="54" spans="1:8" s="48" customFormat="1" ht="46.5" customHeight="1" outlineLevel="1" x14ac:dyDescent="0.25">
      <c r="B54" s="130">
        <v>44985</v>
      </c>
      <c r="C54" s="135" t="s">
        <v>70</v>
      </c>
      <c r="D54" s="62" t="s">
        <v>71</v>
      </c>
      <c r="E54" s="155"/>
      <c r="F54" s="191" t="s">
        <v>35</v>
      </c>
      <c r="G54" s="51"/>
      <c r="H54" s="168" t="s">
        <v>72</v>
      </c>
    </row>
    <row r="55" spans="1:8" s="48" customFormat="1" ht="42" customHeight="1" outlineLevel="1" x14ac:dyDescent="0.25">
      <c r="B55" s="212">
        <v>44985</v>
      </c>
      <c r="C55" s="211" t="s">
        <v>73</v>
      </c>
      <c r="D55" s="54" t="s">
        <v>74</v>
      </c>
      <c r="E55" s="151"/>
      <c r="F55" s="197" t="s">
        <v>35</v>
      </c>
      <c r="G55" s="238"/>
      <c r="H55" s="171" t="s">
        <v>75</v>
      </c>
    </row>
    <row r="56" spans="1:8" ht="24.95" customHeight="1" x14ac:dyDescent="0.25">
      <c r="B56" s="292" t="s">
        <v>140</v>
      </c>
      <c r="C56" s="292"/>
      <c r="D56" s="292"/>
      <c r="E56" s="292"/>
      <c r="F56" s="292"/>
      <c r="G56" s="292"/>
      <c r="H56" s="292"/>
    </row>
    <row r="57" spans="1:8" ht="24.95" customHeight="1" outlineLevel="1" x14ac:dyDescent="0.25">
      <c r="B57" s="44" t="s">
        <v>26</v>
      </c>
      <c r="C57" s="44" t="s">
        <v>27</v>
      </c>
      <c r="D57" s="44" t="s">
        <v>28</v>
      </c>
      <c r="E57" s="44" t="s">
        <v>29</v>
      </c>
      <c r="F57" s="45" t="s">
        <v>30</v>
      </c>
      <c r="G57" s="45" t="s">
        <v>31</v>
      </c>
      <c r="H57" s="46" t="s">
        <v>32</v>
      </c>
    </row>
    <row r="58" spans="1:8" s="48" customFormat="1" ht="106.5" customHeight="1" outlineLevel="1" x14ac:dyDescent="0.25">
      <c r="B58" s="127">
        <v>44989</v>
      </c>
      <c r="C58" s="135" t="s">
        <v>141</v>
      </c>
      <c r="D58" s="49" t="s">
        <v>128</v>
      </c>
      <c r="E58" s="192"/>
      <c r="F58" s="147" t="s">
        <v>35</v>
      </c>
      <c r="G58" s="51"/>
      <c r="H58" s="168" t="s">
        <v>129</v>
      </c>
    </row>
    <row r="59" spans="1:8" s="48" customFormat="1" ht="117" customHeight="1" outlineLevel="1" x14ac:dyDescent="0.25">
      <c r="B59" s="129">
        <v>44989</v>
      </c>
      <c r="C59" s="137" t="s">
        <v>142</v>
      </c>
      <c r="D59" s="55" t="s">
        <v>41</v>
      </c>
      <c r="E59" s="151"/>
      <c r="F59" s="169" t="s">
        <v>35</v>
      </c>
      <c r="G59" s="236"/>
      <c r="H59" s="171" t="s">
        <v>131</v>
      </c>
    </row>
    <row r="60" spans="1:8" s="48" customFormat="1" ht="102.75" customHeight="1" outlineLevel="1" x14ac:dyDescent="0.25">
      <c r="B60" s="130">
        <v>44989</v>
      </c>
      <c r="C60" s="130" t="s">
        <v>43</v>
      </c>
      <c r="D60" s="62" t="s">
        <v>132</v>
      </c>
      <c r="E60" s="152"/>
      <c r="F60" s="179" t="s">
        <v>35</v>
      </c>
      <c r="G60" s="235"/>
      <c r="H60" s="168" t="s">
        <v>133</v>
      </c>
    </row>
    <row r="61" spans="1:8" s="48" customFormat="1" ht="72" customHeight="1" outlineLevel="1" x14ac:dyDescent="0.25">
      <c r="B61" s="129">
        <v>44989</v>
      </c>
      <c r="C61" s="137" t="s">
        <v>46</v>
      </c>
      <c r="D61" s="65" t="s">
        <v>47</v>
      </c>
      <c r="E61" s="195"/>
      <c r="F61" s="157" t="s">
        <v>35</v>
      </c>
      <c r="G61" s="66"/>
      <c r="H61" s="171" t="s">
        <v>134</v>
      </c>
    </row>
    <row r="62" spans="1:8" s="48" customFormat="1" ht="104.25" customHeight="1" outlineLevel="1" x14ac:dyDescent="0.25">
      <c r="B62" s="127">
        <v>45003</v>
      </c>
      <c r="C62" s="130" t="s">
        <v>143</v>
      </c>
      <c r="D62" s="62" t="s">
        <v>136</v>
      </c>
      <c r="E62" s="152"/>
      <c r="F62" s="179" t="s">
        <v>35</v>
      </c>
      <c r="G62" s="235"/>
      <c r="H62" s="168" t="s">
        <v>129</v>
      </c>
    </row>
    <row r="63" spans="1:8" s="48" customFormat="1" ht="106.5" customHeight="1" outlineLevel="1" x14ac:dyDescent="0.25">
      <c r="B63" s="128">
        <v>45003</v>
      </c>
      <c r="C63" s="137" t="s">
        <v>144</v>
      </c>
      <c r="D63" s="64" t="s">
        <v>138</v>
      </c>
      <c r="E63" s="151"/>
      <c r="F63" s="177" t="s">
        <v>35</v>
      </c>
      <c r="G63" s="239"/>
      <c r="H63" s="171" t="s">
        <v>131</v>
      </c>
    </row>
    <row r="64" spans="1:8" s="48" customFormat="1" ht="103.5" customHeight="1" outlineLevel="1" x14ac:dyDescent="0.25">
      <c r="B64" s="213">
        <v>45012</v>
      </c>
      <c r="C64" s="220" t="s">
        <v>145</v>
      </c>
      <c r="D64" s="58" t="s">
        <v>54</v>
      </c>
      <c r="E64" s="152"/>
      <c r="F64" s="199" t="s">
        <v>35</v>
      </c>
      <c r="G64" s="243"/>
      <c r="H64" s="221" t="s">
        <v>36</v>
      </c>
    </row>
    <row r="65" spans="1:8" s="48" customFormat="1" ht="155.25" customHeight="1" outlineLevel="1" x14ac:dyDescent="0.25">
      <c r="B65" s="129">
        <v>45383</v>
      </c>
      <c r="C65" s="137" t="s">
        <v>55</v>
      </c>
      <c r="D65" s="64" t="s">
        <v>56</v>
      </c>
      <c r="E65" s="151"/>
      <c r="F65" s="169" t="s">
        <v>35</v>
      </c>
      <c r="G65" s="236"/>
      <c r="H65" s="171" t="s">
        <v>57</v>
      </c>
    </row>
    <row r="66" spans="1:8" s="48" customFormat="1" ht="141.75" customHeight="1" outlineLevel="1" x14ac:dyDescent="0.25">
      <c r="B66" s="130">
        <v>45383</v>
      </c>
      <c r="C66" s="139" t="s">
        <v>58</v>
      </c>
      <c r="D66" s="62" t="s">
        <v>59</v>
      </c>
      <c r="E66" s="159"/>
      <c r="F66" s="182" t="s">
        <v>35</v>
      </c>
      <c r="G66" s="235"/>
      <c r="H66" s="168" t="s">
        <v>60</v>
      </c>
    </row>
    <row r="67" spans="1:8" s="48" customFormat="1" ht="65.25" customHeight="1" outlineLevel="1" x14ac:dyDescent="0.25">
      <c r="B67" s="128">
        <v>45383</v>
      </c>
      <c r="C67" s="137" t="s">
        <v>61</v>
      </c>
      <c r="D67" s="65" t="s">
        <v>62</v>
      </c>
      <c r="E67" s="151"/>
      <c r="F67" s="172" t="s">
        <v>35</v>
      </c>
      <c r="G67" s="236"/>
      <c r="H67" s="171" t="s">
        <v>63</v>
      </c>
    </row>
    <row r="68" spans="1:8" s="48" customFormat="1" ht="145.5" customHeight="1" outlineLevel="1" x14ac:dyDescent="0.25">
      <c r="A68" s="52"/>
      <c r="B68" s="130">
        <v>45383</v>
      </c>
      <c r="C68" s="139" t="s">
        <v>64</v>
      </c>
      <c r="D68" s="68" t="s">
        <v>65</v>
      </c>
      <c r="E68" s="149"/>
      <c r="F68" s="179" t="s">
        <v>35</v>
      </c>
      <c r="G68" s="235"/>
      <c r="H68" s="168" t="s">
        <v>66</v>
      </c>
    </row>
    <row r="69" spans="1:8" s="48" customFormat="1" ht="58.5" customHeight="1" outlineLevel="1" x14ac:dyDescent="0.25">
      <c r="B69" s="128">
        <v>45383</v>
      </c>
      <c r="C69" s="137" t="s">
        <v>67</v>
      </c>
      <c r="D69" s="60" t="s">
        <v>68</v>
      </c>
      <c r="E69" s="151"/>
      <c r="F69" s="169" t="s">
        <v>35</v>
      </c>
      <c r="G69" s="237"/>
      <c r="H69" s="171" t="s">
        <v>69</v>
      </c>
    </row>
    <row r="70" spans="1:8" s="48" customFormat="1" ht="46.5" customHeight="1" outlineLevel="1" x14ac:dyDescent="0.25">
      <c r="B70" s="130">
        <v>45383</v>
      </c>
      <c r="C70" s="135" t="s">
        <v>70</v>
      </c>
      <c r="D70" s="62" t="s">
        <v>71</v>
      </c>
      <c r="E70" s="155"/>
      <c r="F70" s="191" t="s">
        <v>35</v>
      </c>
      <c r="G70" s="51"/>
      <c r="H70" s="168" t="s">
        <v>72</v>
      </c>
    </row>
    <row r="71" spans="1:8" s="48" customFormat="1" ht="42" customHeight="1" outlineLevel="1" x14ac:dyDescent="0.25">
      <c r="B71" s="212">
        <v>45383</v>
      </c>
      <c r="C71" s="211" t="s">
        <v>73</v>
      </c>
      <c r="D71" s="54" t="s">
        <v>74</v>
      </c>
      <c r="E71" s="151"/>
      <c r="F71" s="197" t="s">
        <v>35</v>
      </c>
      <c r="G71" s="238"/>
      <c r="H71" s="171" t="s">
        <v>75</v>
      </c>
    </row>
    <row r="72" spans="1:8" ht="24.95" customHeight="1" x14ac:dyDescent="0.25">
      <c r="B72" s="296" t="s">
        <v>146</v>
      </c>
      <c r="C72" s="297"/>
      <c r="D72" s="297"/>
      <c r="E72" s="297"/>
      <c r="F72" s="297"/>
      <c r="G72" s="297"/>
      <c r="H72" s="298"/>
    </row>
    <row r="73" spans="1:8" ht="24.95" customHeight="1" outlineLevel="1" x14ac:dyDescent="0.25">
      <c r="B73" s="44" t="s">
        <v>26</v>
      </c>
      <c r="C73" s="44" t="s">
        <v>27</v>
      </c>
      <c r="D73" s="44" t="s">
        <v>28</v>
      </c>
      <c r="E73" s="44" t="s">
        <v>29</v>
      </c>
      <c r="F73" s="45" t="s">
        <v>30</v>
      </c>
      <c r="G73" s="45" t="s">
        <v>31</v>
      </c>
      <c r="H73" s="46" t="s">
        <v>32</v>
      </c>
    </row>
    <row r="74" spans="1:8" s="48" customFormat="1" ht="103.5" customHeight="1" outlineLevel="1" x14ac:dyDescent="0.25">
      <c r="B74" s="127">
        <v>45019</v>
      </c>
      <c r="C74" s="135" t="s">
        <v>147</v>
      </c>
      <c r="D74" s="49" t="s">
        <v>128</v>
      </c>
      <c r="E74" s="192"/>
      <c r="F74" s="147" t="s">
        <v>35</v>
      </c>
      <c r="G74" s="51"/>
      <c r="H74" s="168" t="s">
        <v>129</v>
      </c>
    </row>
    <row r="75" spans="1:8" s="48" customFormat="1" ht="116.25" customHeight="1" outlineLevel="1" x14ac:dyDescent="0.25">
      <c r="A75" s="52"/>
      <c r="B75" s="128">
        <v>45019</v>
      </c>
      <c r="C75" s="137" t="s">
        <v>148</v>
      </c>
      <c r="D75" s="55" t="s">
        <v>41</v>
      </c>
      <c r="E75" s="148"/>
      <c r="F75" s="169" t="s">
        <v>35</v>
      </c>
      <c r="G75" s="236"/>
      <c r="H75" s="171" t="s">
        <v>131</v>
      </c>
    </row>
    <row r="76" spans="1:8" s="48" customFormat="1" ht="104.25" customHeight="1" outlineLevel="1" x14ac:dyDescent="0.25">
      <c r="B76" s="127">
        <v>45019</v>
      </c>
      <c r="C76" s="130" t="s">
        <v>43</v>
      </c>
      <c r="D76" s="62" t="s">
        <v>132</v>
      </c>
      <c r="E76" s="192"/>
      <c r="F76" s="179" t="s">
        <v>35</v>
      </c>
      <c r="G76" s="50"/>
      <c r="H76" s="168" t="s">
        <v>133</v>
      </c>
    </row>
    <row r="77" spans="1:8" s="48" customFormat="1" ht="72" customHeight="1" outlineLevel="1" x14ac:dyDescent="0.25">
      <c r="A77" s="52"/>
      <c r="B77" s="129">
        <v>45019</v>
      </c>
      <c r="C77" s="137" t="s">
        <v>46</v>
      </c>
      <c r="D77" s="65" t="s">
        <v>47</v>
      </c>
      <c r="E77" s="140"/>
      <c r="F77" s="157" t="s">
        <v>35</v>
      </c>
      <c r="G77" s="234"/>
      <c r="H77" s="171" t="s">
        <v>134</v>
      </c>
    </row>
    <row r="78" spans="1:8" s="56" customFormat="1" ht="104.25" customHeight="1" outlineLevel="1" x14ac:dyDescent="0.2">
      <c r="B78" s="127">
        <v>45033</v>
      </c>
      <c r="C78" s="130" t="s">
        <v>149</v>
      </c>
      <c r="D78" s="62" t="s">
        <v>136</v>
      </c>
      <c r="E78" s="149"/>
      <c r="F78" s="179" t="s">
        <v>35</v>
      </c>
      <c r="G78" s="244"/>
      <c r="H78" s="168" t="s">
        <v>129</v>
      </c>
    </row>
    <row r="79" spans="1:8" s="56" customFormat="1" ht="103.5" customHeight="1" outlineLevel="1" x14ac:dyDescent="0.2">
      <c r="B79" s="129">
        <v>45033</v>
      </c>
      <c r="C79" s="137" t="s">
        <v>150</v>
      </c>
      <c r="D79" s="64" t="s">
        <v>138</v>
      </c>
      <c r="E79" s="148"/>
      <c r="F79" s="177" t="s">
        <v>35</v>
      </c>
      <c r="G79" s="234"/>
      <c r="H79" s="171" t="s">
        <v>131</v>
      </c>
    </row>
    <row r="80" spans="1:8" s="48" customFormat="1" ht="105" customHeight="1" outlineLevel="1" x14ac:dyDescent="0.25">
      <c r="B80" s="130">
        <v>45412</v>
      </c>
      <c r="C80" s="135" t="s">
        <v>151</v>
      </c>
      <c r="D80" s="59" t="s">
        <v>54</v>
      </c>
      <c r="E80" s="150"/>
      <c r="F80" s="179" t="s">
        <v>35</v>
      </c>
      <c r="G80" s="245"/>
      <c r="H80" s="168" t="s">
        <v>36</v>
      </c>
    </row>
    <row r="81" spans="1:8" s="48" customFormat="1" ht="155.25" customHeight="1" outlineLevel="1" x14ac:dyDescent="0.25">
      <c r="B81" s="129">
        <v>45412</v>
      </c>
      <c r="C81" s="137" t="s">
        <v>55</v>
      </c>
      <c r="D81" s="64" t="s">
        <v>56</v>
      </c>
      <c r="E81" s="151"/>
      <c r="F81" s="169" t="s">
        <v>35</v>
      </c>
      <c r="G81" s="236"/>
      <c r="H81" s="171" t="s">
        <v>57</v>
      </c>
    </row>
    <row r="82" spans="1:8" s="48" customFormat="1" ht="141.75" customHeight="1" outlineLevel="1" x14ac:dyDescent="0.25">
      <c r="B82" s="130">
        <v>45412</v>
      </c>
      <c r="C82" s="139" t="s">
        <v>58</v>
      </c>
      <c r="D82" s="62" t="s">
        <v>59</v>
      </c>
      <c r="E82" s="159"/>
      <c r="F82" s="182" t="s">
        <v>35</v>
      </c>
      <c r="G82" s="235"/>
      <c r="H82" s="168" t="s">
        <v>60</v>
      </c>
    </row>
    <row r="83" spans="1:8" s="48" customFormat="1" ht="65.25" customHeight="1" outlineLevel="1" x14ac:dyDescent="0.25">
      <c r="B83" s="128">
        <v>45412</v>
      </c>
      <c r="C83" s="137" t="s">
        <v>61</v>
      </c>
      <c r="D83" s="65" t="s">
        <v>62</v>
      </c>
      <c r="E83" s="151"/>
      <c r="F83" s="172" t="s">
        <v>35</v>
      </c>
      <c r="G83" s="236"/>
      <c r="H83" s="171" t="s">
        <v>63</v>
      </c>
    </row>
    <row r="84" spans="1:8" s="48" customFormat="1" ht="145.5" customHeight="1" outlineLevel="1" x14ac:dyDescent="0.25">
      <c r="A84" s="52"/>
      <c r="B84" s="130">
        <v>45412</v>
      </c>
      <c r="C84" s="139" t="s">
        <v>64</v>
      </c>
      <c r="D84" s="68" t="s">
        <v>65</v>
      </c>
      <c r="E84" s="149"/>
      <c r="F84" s="179" t="s">
        <v>35</v>
      </c>
      <c r="G84" s="235"/>
      <c r="H84" s="168" t="s">
        <v>66</v>
      </c>
    </row>
    <row r="85" spans="1:8" s="48" customFormat="1" ht="58.5" customHeight="1" outlineLevel="1" x14ac:dyDescent="0.25">
      <c r="B85" s="128">
        <v>45412</v>
      </c>
      <c r="C85" s="137" t="s">
        <v>67</v>
      </c>
      <c r="D85" s="60" t="s">
        <v>68</v>
      </c>
      <c r="E85" s="151"/>
      <c r="F85" s="169" t="s">
        <v>35</v>
      </c>
      <c r="G85" s="237"/>
      <c r="H85" s="171" t="s">
        <v>69</v>
      </c>
    </row>
    <row r="86" spans="1:8" s="48" customFormat="1" ht="46.5" customHeight="1" outlineLevel="1" x14ac:dyDescent="0.25">
      <c r="B86" s="130">
        <v>45412</v>
      </c>
      <c r="C86" s="135" t="s">
        <v>70</v>
      </c>
      <c r="D86" s="62" t="s">
        <v>71</v>
      </c>
      <c r="E86" s="155"/>
      <c r="F86" s="191" t="s">
        <v>35</v>
      </c>
      <c r="G86" s="51"/>
      <c r="H86" s="168" t="s">
        <v>72</v>
      </c>
    </row>
    <row r="87" spans="1:8" s="48" customFormat="1" ht="42" customHeight="1" outlineLevel="1" x14ac:dyDescent="0.25">
      <c r="B87" s="212">
        <v>45412</v>
      </c>
      <c r="C87" s="211" t="s">
        <v>73</v>
      </c>
      <c r="D87" s="54" t="s">
        <v>74</v>
      </c>
      <c r="E87" s="151"/>
      <c r="F87" s="197" t="s">
        <v>35</v>
      </c>
      <c r="G87" s="238"/>
      <c r="H87" s="171" t="s">
        <v>75</v>
      </c>
    </row>
    <row r="88" spans="1:8" s="48" customFormat="1" ht="63" customHeight="1" outlineLevel="1" x14ac:dyDescent="0.25">
      <c r="B88" s="130">
        <v>45412</v>
      </c>
      <c r="C88" s="130" t="s">
        <v>76</v>
      </c>
      <c r="D88" s="222" t="s">
        <v>77</v>
      </c>
      <c r="E88" s="130"/>
      <c r="F88" s="226" t="s">
        <v>35</v>
      </c>
      <c r="G88" s="250"/>
      <c r="H88" s="223" t="s">
        <v>78</v>
      </c>
    </row>
    <row r="89" spans="1:8" s="48" customFormat="1" ht="63" customHeight="1" outlineLevel="1" x14ac:dyDescent="0.25">
      <c r="B89" s="212">
        <v>45412</v>
      </c>
      <c r="C89" s="211" t="s">
        <v>79</v>
      </c>
      <c r="D89" s="54" t="s">
        <v>80</v>
      </c>
      <c r="E89" s="151"/>
      <c r="F89" s="197" t="s">
        <v>35</v>
      </c>
      <c r="G89" s="238"/>
      <c r="H89" s="224" t="s">
        <v>81</v>
      </c>
    </row>
    <row r="90" spans="1:8" s="48" customFormat="1" ht="80.25" customHeight="1" outlineLevel="1" x14ac:dyDescent="0.25">
      <c r="B90" s="130">
        <v>45412</v>
      </c>
      <c r="C90" s="135" t="s">
        <v>82</v>
      </c>
      <c r="D90" s="62" t="s">
        <v>83</v>
      </c>
      <c r="E90" s="155"/>
      <c r="F90" s="191" t="s">
        <v>35</v>
      </c>
      <c r="G90" s="51"/>
      <c r="H90" s="168" t="s">
        <v>63</v>
      </c>
    </row>
    <row r="91" spans="1:8" s="48" customFormat="1" ht="141.75" customHeight="1" outlineLevel="1" x14ac:dyDescent="0.25">
      <c r="B91" s="212">
        <v>45412</v>
      </c>
      <c r="C91" s="212" t="s">
        <v>84</v>
      </c>
      <c r="D91" s="228" t="s">
        <v>85</v>
      </c>
      <c r="E91" s="212"/>
      <c r="F91" s="231" t="s">
        <v>35</v>
      </c>
      <c r="G91" s="251"/>
      <c r="H91" s="229" t="s">
        <v>86</v>
      </c>
    </row>
    <row r="92" spans="1:8" s="48" customFormat="1" ht="57.75" customHeight="1" outlineLevel="1" x14ac:dyDescent="0.25">
      <c r="B92" s="130">
        <v>45412</v>
      </c>
      <c r="C92" s="135" t="s">
        <v>87</v>
      </c>
      <c r="D92" s="62" t="s">
        <v>88</v>
      </c>
      <c r="E92" s="155"/>
      <c r="F92" s="191" t="s">
        <v>35</v>
      </c>
      <c r="G92" s="51"/>
      <c r="H92" s="168" t="s">
        <v>89</v>
      </c>
    </row>
    <row r="93" spans="1:8" s="48" customFormat="1" ht="78" customHeight="1" outlineLevel="1" x14ac:dyDescent="0.25">
      <c r="B93" s="212">
        <v>45412</v>
      </c>
      <c r="C93" s="212" t="s">
        <v>90</v>
      </c>
      <c r="D93" s="228" t="s">
        <v>91</v>
      </c>
      <c r="E93" s="212"/>
      <c r="F93" s="231" t="s">
        <v>35</v>
      </c>
      <c r="G93" s="251"/>
      <c r="H93" s="229" t="s">
        <v>92</v>
      </c>
    </row>
    <row r="94" spans="1:8" s="48" customFormat="1" ht="57" customHeight="1" outlineLevel="1" x14ac:dyDescent="0.25">
      <c r="B94" s="130">
        <v>45412</v>
      </c>
      <c r="C94" s="135" t="s">
        <v>93</v>
      </c>
      <c r="D94" s="62" t="s">
        <v>94</v>
      </c>
      <c r="E94" s="155"/>
      <c r="F94" s="191" t="s">
        <v>35</v>
      </c>
      <c r="G94" s="51"/>
      <c r="H94" s="168" t="s">
        <v>95</v>
      </c>
    </row>
    <row r="95" spans="1:8" s="48" customFormat="1" ht="59.25" customHeight="1" outlineLevel="1" x14ac:dyDescent="0.25">
      <c r="B95" s="212">
        <v>45412</v>
      </c>
      <c r="C95" s="212" t="s">
        <v>96</v>
      </c>
      <c r="D95" s="228" t="s">
        <v>97</v>
      </c>
      <c r="E95" s="212"/>
      <c r="F95" s="231" t="s">
        <v>35</v>
      </c>
      <c r="G95" s="251"/>
      <c r="H95" s="229" t="s">
        <v>98</v>
      </c>
    </row>
    <row r="96" spans="1:8" s="48" customFormat="1" ht="46.5" customHeight="1" outlineLevel="1" x14ac:dyDescent="0.25">
      <c r="B96" s="225">
        <v>45412</v>
      </c>
      <c r="C96" s="135" t="s">
        <v>99</v>
      </c>
      <c r="D96" s="62" t="s">
        <v>100</v>
      </c>
      <c r="E96" s="155"/>
      <c r="F96" s="191" t="s">
        <v>35</v>
      </c>
      <c r="G96" s="51"/>
      <c r="H96" s="168" t="s">
        <v>101</v>
      </c>
    </row>
    <row r="97" spans="2:8" s="48" customFormat="1" ht="58.5" customHeight="1" outlineLevel="1" x14ac:dyDescent="0.25">
      <c r="B97" s="212">
        <v>45412</v>
      </c>
      <c r="C97" s="212" t="s">
        <v>102</v>
      </c>
      <c r="D97" s="228" t="s">
        <v>103</v>
      </c>
      <c r="E97" s="212"/>
      <c r="F97" s="231" t="s">
        <v>35</v>
      </c>
      <c r="G97" s="251"/>
      <c r="H97" s="229" t="s">
        <v>104</v>
      </c>
    </row>
    <row r="98" spans="2:8" s="48" customFormat="1" ht="46.5" customHeight="1" outlineLevel="1" x14ac:dyDescent="0.25">
      <c r="B98" s="130">
        <v>45412</v>
      </c>
      <c r="C98" s="135" t="s">
        <v>105</v>
      </c>
      <c r="D98" s="62" t="s">
        <v>106</v>
      </c>
      <c r="E98" s="155"/>
      <c r="F98" s="191" t="s">
        <v>35</v>
      </c>
      <c r="G98" s="51"/>
      <c r="H98" s="168" t="s">
        <v>107</v>
      </c>
    </row>
    <row r="99" spans="2:8" s="48" customFormat="1" ht="57" customHeight="1" outlineLevel="1" x14ac:dyDescent="0.25">
      <c r="B99" s="212">
        <v>45412</v>
      </c>
      <c r="C99" s="212" t="s">
        <v>108</v>
      </c>
      <c r="D99" s="228" t="s">
        <v>109</v>
      </c>
      <c r="E99" s="212"/>
      <c r="F99" s="231" t="s">
        <v>35</v>
      </c>
      <c r="G99" s="251"/>
      <c r="H99" s="229" t="s">
        <v>110</v>
      </c>
    </row>
    <row r="100" spans="2:8" s="48" customFormat="1" ht="57.75" customHeight="1" outlineLevel="1" x14ac:dyDescent="0.25">
      <c r="B100" s="130">
        <v>45412</v>
      </c>
      <c r="C100" s="135" t="s">
        <v>111</v>
      </c>
      <c r="D100" s="62" t="s">
        <v>112</v>
      </c>
      <c r="E100" s="155"/>
      <c r="F100" s="191" t="s">
        <v>35</v>
      </c>
      <c r="G100" s="51"/>
      <c r="H100" s="168" t="s">
        <v>113</v>
      </c>
    </row>
    <row r="101" spans="2:8" s="48" customFormat="1" ht="77.25" customHeight="1" outlineLevel="1" x14ac:dyDescent="0.25">
      <c r="B101" s="212">
        <v>45412</v>
      </c>
      <c r="C101" s="212" t="s">
        <v>114</v>
      </c>
      <c r="D101" s="228" t="s">
        <v>115</v>
      </c>
      <c r="E101" s="212"/>
      <c r="F101" s="231" t="s">
        <v>35</v>
      </c>
      <c r="G101" s="251"/>
      <c r="H101" s="229" t="s">
        <v>116</v>
      </c>
    </row>
    <row r="102" spans="2:8" s="48" customFormat="1" ht="57" customHeight="1" outlineLevel="1" x14ac:dyDescent="0.25">
      <c r="B102" s="130">
        <v>45412</v>
      </c>
      <c r="C102" s="135" t="s">
        <v>117</v>
      </c>
      <c r="D102" s="62" t="s">
        <v>118</v>
      </c>
      <c r="E102" s="155"/>
      <c r="F102" s="191" t="s">
        <v>35</v>
      </c>
      <c r="G102" s="51"/>
      <c r="H102" s="168" t="s">
        <v>119</v>
      </c>
    </row>
    <row r="103" spans="2:8" s="48" customFormat="1" ht="43.5" customHeight="1" outlineLevel="1" x14ac:dyDescent="0.25">
      <c r="B103" s="212">
        <v>45412</v>
      </c>
      <c r="C103" s="212" t="s">
        <v>120</v>
      </c>
      <c r="D103" s="227" t="s">
        <v>121</v>
      </c>
      <c r="E103" s="212"/>
      <c r="F103" s="231" t="s">
        <v>35</v>
      </c>
      <c r="G103" s="251"/>
      <c r="H103" s="229" t="s">
        <v>122</v>
      </c>
    </row>
    <row r="104" spans="2:8" ht="20.25" x14ac:dyDescent="0.25">
      <c r="B104" s="292" t="s">
        <v>152</v>
      </c>
      <c r="C104" s="292"/>
      <c r="D104" s="292"/>
      <c r="E104" s="292"/>
      <c r="F104" s="292"/>
      <c r="G104" s="292"/>
      <c r="H104" s="292"/>
    </row>
    <row r="105" spans="2:8" s="63" customFormat="1" ht="24.95" customHeight="1" outlineLevel="1" x14ac:dyDescent="0.2">
      <c r="B105" s="44" t="s">
        <v>26</v>
      </c>
      <c r="C105" s="44" t="s">
        <v>27</v>
      </c>
      <c r="D105" s="44" t="s">
        <v>28</v>
      </c>
      <c r="E105" s="44" t="s">
        <v>29</v>
      </c>
      <c r="F105" s="45" t="s">
        <v>30</v>
      </c>
      <c r="G105" s="45" t="s">
        <v>31</v>
      </c>
      <c r="H105" s="46" t="s">
        <v>32</v>
      </c>
    </row>
    <row r="106" spans="2:8" s="48" customFormat="1" ht="106.5" customHeight="1" outlineLevel="1" x14ac:dyDescent="0.25">
      <c r="B106" s="127">
        <v>45415</v>
      </c>
      <c r="C106" s="135" t="s">
        <v>153</v>
      </c>
      <c r="D106" s="49" t="s">
        <v>128</v>
      </c>
      <c r="E106" s="192"/>
      <c r="F106" s="147" t="s">
        <v>35</v>
      </c>
      <c r="G106" s="51"/>
      <c r="H106" s="168" t="s">
        <v>129</v>
      </c>
    </row>
    <row r="107" spans="2:8" s="56" customFormat="1" ht="120" customHeight="1" outlineLevel="1" x14ac:dyDescent="0.2">
      <c r="B107" s="129">
        <v>45415</v>
      </c>
      <c r="C107" s="137" t="s">
        <v>154</v>
      </c>
      <c r="D107" s="55" t="s">
        <v>41</v>
      </c>
      <c r="E107" s="148"/>
      <c r="F107" s="169" t="s">
        <v>35</v>
      </c>
      <c r="G107" s="234"/>
      <c r="H107" s="171" t="s">
        <v>131</v>
      </c>
    </row>
    <row r="108" spans="2:8" s="56" customFormat="1" ht="104.25" customHeight="1" outlineLevel="1" x14ac:dyDescent="0.2">
      <c r="B108" s="127">
        <v>45415</v>
      </c>
      <c r="C108" s="130" t="s">
        <v>43</v>
      </c>
      <c r="D108" s="62" t="s">
        <v>132</v>
      </c>
      <c r="E108" s="149"/>
      <c r="F108" s="179" t="s">
        <v>35</v>
      </c>
      <c r="G108" s="240"/>
      <c r="H108" s="168" t="s">
        <v>133</v>
      </c>
    </row>
    <row r="109" spans="2:8" s="48" customFormat="1" ht="75" customHeight="1" outlineLevel="1" x14ac:dyDescent="0.25">
      <c r="B109" s="131">
        <v>45415</v>
      </c>
      <c r="C109" s="137" t="s">
        <v>46</v>
      </c>
      <c r="D109" s="65" t="s">
        <v>47</v>
      </c>
      <c r="E109" s="153"/>
      <c r="F109" s="157" t="s">
        <v>35</v>
      </c>
      <c r="G109" s="246"/>
      <c r="H109" s="171" t="s">
        <v>134</v>
      </c>
    </row>
    <row r="110" spans="2:8" s="48" customFormat="1" ht="104.25" customHeight="1" outlineLevel="1" x14ac:dyDescent="0.25">
      <c r="B110" s="132">
        <v>45429</v>
      </c>
      <c r="C110" s="130" t="s">
        <v>155</v>
      </c>
      <c r="D110" s="62" t="s">
        <v>136</v>
      </c>
      <c r="E110" s="192"/>
      <c r="F110" s="179" t="s">
        <v>35</v>
      </c>
      <c r="G110" s="50"/>
      <c r="H110" s="168" t="s">
        <v>129</v>
      </c>
    </row>
    <row r="111" spans="2:8" s="48" customFormat="1" ht="104.25" customHeight="1" outlineLevel="1" x14ac:dyDescent="0.25">
      <c r="B111" s="133">
        <v>45429</v>
      </c>
      <c r="C111" s="137" t="s">
        <v>156</v>
      </c>
      <c r="D111" s="64" t="s">
        <v>138</v>
      </c>
      <c r="E111" s="153"/>
      <c r="F111" s="177" t="s">
        <v>35</v>
      </c>
      <c r="G111" s="236"/>
      <c r="H111" s="171" t="s">
        <v>131</v>
      </c>
    </row>
    <row r="112" spans="2:8" s="48" customFormat="1" ht="104.25" customHeight="1" outlineLevel="1" x14ac:dyDescent="0.25">
      <c r="B112" s="127">
        <v>45077</v>
      </c>
      <c r="C112" s="135" t="s">
        <v>157</v>
      </c>
      <c r="D112" s="62" t="s">
        <v>54</v>
      </c>
      <c r="E112" s="149"/>
      <c r="F112" s="174" t="s">
        <v>35</v>
      </c>
      <c r="G112" s="244"/>
      <c r="H112" s="168" t="s">
        <v>36</v>
      </c>
    </row>
    <row r="113" spans="1:8" s="48" customFormat="1" ht="155.25" customHeight="1" outlineLevel="1" x14ac:dyDescent="0.25">
      <c r="B113" s="129">
        <v>45077</v>
      </c>
      <c r="C113" s="137" t="s">
        <v>55</v>
      </c>
      <c r="D113" s="64" t="s">
        <v>56</v>
      </c>
      <c r="E113" s="151"/>
      <c r="F113" s="169" t="s">
        <v>35</v>
      </c>
      <c r="G113" s="236"/>
      <c r="H113" s="171" t="s">
        <v>57</v>
      </c>
    </row>
    <row r="114" spans="1:8" s="48" customFormat="1" ht="141.75" customHeight="1" outlineLevel="1" x14ac:dyDescent="0.25">
      <c r="B114" s="130">
        <v>45077</v>
      </c>
      <c r="C114" s="139" t="s">
        <v>58</v>
      </c>
      <c r="D114" s="62" t="s">
        <v>59</v>
      </c>
      <c r="E114" s="159"/>
      <c r="F114" s="182" t="s">
        <v>35</v>
      </c>
      <c r="G114" s="235"/>
      <c r="H114" s="168" t="s">
        <v>60</v>
      </c>
    </row>
    <row r="115" spans="1:8" s="48" customFormat="1" ht="65.25" customHeight="1" outlineLevel="1" x14ac:dyDescent="0.25">
      <c r="B115" s="128">
        <v>45077</v>
      </c>
      <c r="C115" s="137" t="s">
        <v>61</v>
      </c>
      <c r="D115" s="65" t="s">
        <v>62</v>
      </c>
      <c r="E115" s="151"/>
      <c r="F115" s="172" t="s">
        <v>35</v>
      </c>
      <c r="G115" s="236"/>
      <c r="H115" s="171" t="s">
        <v>63</v>
      </c>
    </row>
    <row r="116" spans="1:8" s="48" customFormat="1" ht="145.5" customHeight="1" outlineLevel="1" x14ac:dyDescent="0.25">
      <c r="A116" s="52"/>
      <c r="B116" s="130">
        <v>45443</v>
      </c>
      <c r="C116" s="139" t="s">
        <v>64</v>
      </c>
      <c r="D116" s="68" t="s">
        <v>65</v>
      </c>
      <c r="E116" s="149"/>
      <c r="F116" s="179" t="s">
        <v>35</v>
      </c>
      <c r="G116" s="235"/>
      <c r="H116" s="168" t="s">
        <v>66</v>
      </c>
    </row>
    <row r="117" spans="1:8" s="48" customFormat="1" ht="58.5" customHeight="1" outlineLevel="1" x14ac:dyDescent="0.25">
      <c r="B117" s="128">
        <v>45443</v>
      </c>
      <c r="C117" s="137" t="s">
        <v>67</v>
      </c>
      <c r="D117" s="60" t="s">
        <v>68</v>
      </c>
      <c r="E117" s="151"/>
      <c r="F117" s="169" t="s">
        <v>35</v>
      </c>
      <c r="G117" s="237"/>
      <c r="H117" s="171" t="s">
        <v>69</v>
      </c>
    </row>
    <row r="118" spans="1:8" s="48" customFormat="1" ht="46.5" customHeight="1" outlineLevel="1" x14ac:dyDescent="0.25">
      <c r="B118" s="130">
        <v>45443</v>
      </c>
      <c r="C118" s="135" t="s">
        <v>70</v>
      </c>
      <c r="D118" s="62" t="s">
        <v>71</v>
      </c>
      <c r="E118" s="155"/>
      <c r="F118" s="191" t="s">
        <v>35</v>
      </c>
      <c r="G118" s="51"/>
      <c r="H118" s="168" t="s">
        <v>72</v>
      </c>
    </row>
    <row r="119" spans="1:8" s="48" customFormat="1" ht="42" customHeight="1" outlineLevel="1" x14ac:dyDescent="0.25">
      <c r="B119" s="212">
        <v>45443</v>
      </c>
      <c r="C119" s="211" t="s">
        <v>73</v>
      </c>
      <c r="D119" s="54" t="s">
        <v>74</v>
      </c>
      <c r="E119" s="151"/>
      <c r="F119" s="197" t="s">
        <v>35</v>
      </c>
      <c r="G119" s="238"/>
      <c r="H119" s="171" t="s">
        <v>75</v>
      </c>
    </row>
    <row r="120" spans="1:8" s="42" customFormat="1" ht="20.25" x14ac:dyDescent="0.25">
      <c r="B120" s="292" t="s">
        <v>158</v>
      </c>
      <c r="C120" s="292"/>
      <c r="D120" s="292"/>
      <c r="E120" s="292"/>
      <c r="F120" s="292"/>
      <c r="G120" s="292"/>
      <c r="H120" s="292"/>
    </row>
    <row r="121" spans="1:8" s="47" customFormat="1" ht="24.95" customHeight="1" outlineLevel="1" x14ac:dyDescent="0.2">
      <c r="B121" s="44" t="s">
        <v>26</v>
      </c>
      <c r="C121" s="44" t="s">
        <v>27</v>
      </c>
      <c r="D121" s="44" t="s">
        <v>28</v>
      </c>
      <c r="E121" s="44" t="s">
        <v>29</v>
      </c>
      <c r="F121" s="45" t="s">
        <v>30</v>
      </c>
      <c r="G121" s="45" t="s">
        <v>31</v>
      </c>
      <c r="H121" s="46" t="s">
        <v>32</v>
      </c>
    </row>
    <row r="122" spans="1:8" s="48" customFormat="1" ht="103.5" customHeight="1" outlineLevel="1" x14ac:dyDescent="0.25">
      <c r="B122" s="127">
        <v>45446</v>
      </c>
      <c r="C122" s="135" t="s">
        <v>159</v>
      </c>
      <c r="D122" s="49" t="s">
        <v>128</v>
      </c>
      <c r="E122" s="192"/>
      <c r="F122" s="147" t="s">
        <v>35</v>
      </c>
      <c r="G122" s="51"/>
      <c r="H122" s="168" t="s">
        <v>129</v>
      </c>
    </row>
    <row r="123" spans="1:8" s="48" customFormat="1" ht="120" customHeight="1" outlineLevel="1" x14ac:dyDescent="0.25">
      <c r="B123" s="128">
        <v>45446</v>
      </c>
      <c r="C123" s="137" t="s">
        <v>160</v>
      </c>
      <c r="D123" s="55" t="s">
        <v>41</v>
      </c>
      <c r="E123" s="151"/>
      <c r="F123" s="169" t="s">
        <v>35</v>
      </c>
      <c r="G123" s="237"/>
      <c r="H123" s="171" t="s">
        <v>131</v>
      </c>
    </row>
    <row r="124" spans="1:8" s="48" customFormat="1" ht="104.25" customHeight="1" outlineLevel="1" x14ac:dyDescent="0.25">
      <c r="B124" s="130">
        <v>45446</v>
      </c>
      <c r="C124" s="130" t="s">
        <v>43</v>
      </c>
      <c r="D124" s="62" t="s">
        <v>132</v>
      </c>
      <c r="E124" s="192"/>
      <c r="F124" s="179" t="s">
        <v>35</v>
      </c>
      <c r="G124" s="50"/>
      <c r="H124" s="168" t="s">
        <v>133</v>
      </c>
    </row>
    <row r="125" spans="1:8" s="48" customFormat="1" ht="72" customHeight="1" outlineLevel="1" x14ac:dyDescent="0.25">
      <c r="B125" s="129">
        <v>45446</v>
      </c>
      <c r="C125" s="137" t="s">
        <v>46</v>
      </c>
      <c r="D125" s="65" t="s">
        <v>47</v>
      </c>
      <c r="E125" s="154"/>
      <c r="F125" s="157" t="s">
        <v>35</v>
      </c>
      <c r="G125" s="237"/>
      <c r="H125" s="171" t="s">
        <v>134</v>
      </c>
    </row>
    <row r="126" spans="1:8" s="48" customFormat="1" ht="102.75" customHeight="1" outlineLevel="1" x14ac:dyDescent="0.25">
      <c r="B126" s="127">
        <v>45460</v>
      </c>
      <c r="C126" s="130" t="s">
        <v>161</v>
      </c>
      <c r="D126" s="62" t="s">
        <v>136</v>
      </c>
      <c r="E126" s="155"/>
      <c r="F126" s="179" t="s">
        <v>35</v>
      </c>
      <c r="G126" s="247"/>
      <c r="H126" s="168" t="s">
        <v>129</v>
      </c>
    </row>
    <row r="127" spans="1:8" s="48" customFormat="1" ht="105" customHeight="1" outlineLevel="1" x14ac:dyDescent="0.25">
      <c r="A127" s="67"/>
      <c r="B127" s="128">
        <v>45460</v>
      </c>
      <c r="C127" s="137" t="s">
        <v>162</v>
      </c>
      <c r="D127" s="64" t="s">
        <v>138</v>
      </c>
      <c r="E127" s="151"/>
      <c r="F127" s="177" t="s">
        <v>35</v>
      </c>
      <c r="G127" s="236"/>
      <c r="H127" s="171" t="s">
        <v>131</v>
      </c>
    </row>
    <row r="128" spans="1:8" s="48" customFormat="1" ht="105" customHeight="1" outlineLevel="1" x14ac:dyDescent="0.25">
      <c r="A128" s="67"/>
      <c r="B128" s="130">
        <v>45103</v>
      </c>
      <c r="C128" s="138" t="s">
        <v>163</v>
      </c>
      <c r="D128" s="62" t="s">
        <v>54</v>
      </c>
      <c r="E128" s="152"/>
      <c r="F128" s="179" t="s">
        <v>35</v>
      </c>
      <c r="G128" s="241"/>
      <c r="H128" s="168" t="s">
        <v>36</v>
      </c>
    </row>
    <row r="129" spans="1:8" s="48" customFormat="1" ht="155.25" customHeight="1" outlineLevel="1" x14ac:dyDescent="0.25">
      <c r="B129" s="129">
        <v>45474</v>
      </c>
      <c r="C129" s="137" t="s">
        <v>55</v>
      </c>
      <c r="D129" s="64" t="s">
        <v>56</v>
      </c>
      <c r="E129" s="151"/>
      <c r="F129" s="169" t="s">
        <v>35</v>
      </c>
      <c r="G129" s="236"/>
      <c r="H129" s="171" t="s">
        <v>57</v>
      </c>
    </row>
    <row r="130" spans="1:8" s="48" customFormat="1" ht="141.75" customHeight="1" outlineLevel="1" x14ac:dyDescent="0.25">
      <c r="B130" s="130">
        <v>45474</v>
      </c>
      <c r="C130" s="139" t="s">
        <v>58</v>
      </c>
      <c r="D130" s="62" t="s">
        <v>59</v>
      </c>
      <c r="E130" s="159"/>
      <c r="F130" s="182" t="s">
        <v>35</v>
      </c>
      <c r="G130" s="235"/>
      <c r="H130" s="168" t="s">
        <v>60</v>
      </c>
    </row>
    <row r="131" spans="1:8" s="48" customFormat="1" ht="65.25" customHeight="1" outlineLevel="1" x14ac:dyDescent="0.25">
      <c r="B131" s="128">
        <v>45474</v>
      </c>
      <c r="C131" s="137" t="s">
        <v>61</v>
      </c>
      <c r="D131" s="65" t="s">
        <v>62</v>
      </c>
      <c r="E131" s="151"/>
      <c r="F131" s="172" t="s">
        <v>35</v>
      </c>
      <c r="G131" s="236"/>
      <c r="H131" s="171" t="s">
        <v>63</v>
      </c>
    </row>
    <row r="132" spans="1:8" s="48" customFormat="1" ht="145.5" customHeight="1" outlineLevel="1" x14ac:dyDescent="0.25">
      <c r="A132" s="52"/>
      <c r="B132" s="130">
        <v>45474</v>
      </c>
      <c r="C132" s="139" t="s">
        <v>64</v>
      </c>
      <c r="D132" s="68" t="s">
        <v>65</v>
      </c>
      <c r="E132" s="149"/>
      <c r="F132" s="179" t="s">
        <v>35</v>
      </c>
      <c r="G132" s="235"/>
      <c r="H132" s="168" t="s">
        <v>66</v>
      </c>
    </row>
    <row r="133" spans="1:8" s="48" customFormat="1" ht="58.5" customHeight="1" outlineLevel="1" x14ac:dyDescent="0.25">
      <c r="B133" s="128">
        <v>45474</v>
      </c>
      <c r="C133" s="137" t="s">
        <v>67</v>
      </c>
      <c r="D133" s="60" t="s">
        <v>68</v>
      </c>
      <c r="E133" s="151"/>
      <c r="F133" s="169" t="s">
        <v>35</v>
      </c>
      <c r="G133" s="237"/>
      <c r="H133" s="171" t="s">
        <v>69</v>
      </c>
    </row>
    <row r="134" spans="1:8" s="48" customFormat="1" ht="46.5" customHeight="1" outlineLevel="1" x14ac:dyDescent="0.25">
      <c r="B134" s="130">
        <v>45474</v>
      </c>
      <c r="C134" s="135" t="s">
        <v>70</v>
      </c>
      <c r="D134" s="62" t="s">
        <v>71</v>
      </c>
      <c r="E134" s="155"/>
      <c r="F134" s="191" t="s">
        <v>35</v>
      </c>
      <c r="G134" s="51"/>
      <c r="H134" s="168" t="s">
        <v>72</v>
      </c>
    </row>
    <row r="135" spans="1:8" s="48" customFormat="1" ht="42" customHeight="1" outlineLevel="1" x14ac:dyDescent="0.25">
      <c r="B135" s="212">
        <v>45474</v>
      </c>
      <c r="C135" s="211" t="s">
        <v>73</v>
      </c>
      <c r="D135" s="54" t="s">
        <v>74</v>
      </c>
      <c r="E135" s="151"/>
      <c r="F135" s="197" t="s">
        <v>35</v>
      </c>
      <c r="G135" s="238"/>
      <c r="H135" s="171" t="s">
        <v>75</v>
      </c>
    </row>
    <row r="136" spans="1:8" s="48" customFormat="1" ht="58.5" customHeight="1" outlineLevel="1" x14ac:dyDescent="0.25">
      <c r="B136" s="256">
        <v>45474</v>
      </c>
      <c r="C136" s="255" t="s">
        <v>164</v>
      </c>
      <c r="D136" s="57" t="s">
        <v>165</v>
      </c>
      <c r="E136" s="155"/>
      <c r="F136" s="198" t="s">
        <v>35</v>
      </c>
      <c r="G136" s="206"/>
      <c r="H136" s="221" t="s">
        <v>166</v>
      </c>
    </row>
    <row r="137" spans="1:8" s="42" customFormat="1" ht="20.25" x14ac:dyDescent="0.25">
      <c r="B137" s="292" t="s">
        <v>167</v>
      </c>
      <c r="C137" s="292"/>
      <c r="D137" s="292"/>
      <c r="E137" s="292"/>
      <c r="F137" s="292"/>
      <c r="G137" s="292"/>
      <c r="H137" s="292"/>
    </row>
    <row r="138" spans="1:8" s="63" customFormat="1" ht="24.95" customHeight="1" outlineLevel="1" x14ac:dyDescent="0.2">
      <c r="B138" s="44" t="s">
        <v>26</v>
      </c>
      <c r="C138" s="44" t="s">
        <v>27</v>
      </c>
      <c r="D138" s="44" t="s">
        <v>28</v>
      </c>
      <c r="E138" s="44" t="s">
        <v>29</v>
      </c>
      <c r="F138" s="45" t="s">
        <v>30</v>
      </c>
      <c r="G138" s="45" t="s">
        <v>31</v>
      </c>
      <c r="H138" s="46" t="s">
        <v>32</v>
      </c>
    </row>
    <row r="139" spans="1:8" s="48" customFormat="1" ht="107.25" customHeight="1" outlineLevel="1" x14ac:dyDescent="0.25">
      <c r="B139" s="127">
        <v>45110</v>
      </c>
      <c r="C139" s="135" t="s">
        <v>168</v>
      </c>
      <c r="D139" s="49" t="s">
        <v>128</v>
      </c>
      <c r="E139" s="192"/>
      <c r="F139" s="147" t="s">
        <v>35</v>
      </c>
      <c r="G139" s="51"/>
      <c r="H139" s="168" t="s">
        <v>129</v>
      </c>
    </row>
    <row r="140" spans="1:8" s="48" customFormat="1" ht="122.25" customHeight="1" outlineLevel="1" x14ac:dyDescent="0.25">
      <c r="B140" s="129">
        <v>45110</v>
      </c>
      <c r="C140" s="137" t="s">
        <v>169</v>
      </c>
      <c r="D140" s="55" t="s">
        <v>41</v>
      </c>
      <c r="E140" s="148"/>
      <c r="F140" s="177" t="s">
        <v>35</v>
      </c>
      <c r="G140" s="234"/>
      <c r="H140" s="171" t="s">
        <v>131</v>
      </c>
    </row>
    <row r="141" spans="1:8" s="48" customFormat="1" ht="109.5" customHeight="1" outlineLevel="1" x14ac:dyDescent="0.25">
      <c r="B141" s="130">
        <v>45110</v>
      </c>
      <c r="C141" s="130" t="s">
        <v>43</v>
      </c>
      <c r="D141" s="62" t="s">
        <v>132</v>
      </c>
      <c r="E141" s="158"/>
      <c r="F141" s="174" t="s">
        <v>35</v>
      </c>
      <c r="G141" s="235"/>
      <c r="H141" s="168" t="s">
        <v>133</v>
      </c>
    </row>
    <row r="142" spans="1:8" s="48" customFormat="1" ht="72.75" customHeight="1" outlineLevel="1" x14ac:dyDescent="0.25">
      <c r="B142" s="128">
        <v>45110</v>
      </c>
      <c r="C142" s="137" t="s">
        <v>46</v>
      </c>
      <c r="D142" s="65" t="s">
        <v>47</v>
      </c>
      <c r="E142" s="195"/>
      <c r="F142" s="157" t="s">
        <v>35</v>
      </c>
      <c r="G142" s="66"/>
      <c r="H142" s="171" t="s">
        <v>134</v>
      </c>
    </row>
    <row r="143" spans="1:8" s="48" customFormat="1" ht="105" customHeight="1" outlineLevel="1" x14ac:dyDescent="0.25">
      <c r="B143" s="127">
        <v>45124</v>
      </c>
      <c r="C143" s="130" t="s">
        <v>170</v>
      </c>
      <c r="D143" s="62" t="s">
        <v>136</v>
      </c>
      <c r="E143" s="158"/>
      <c r="F143" s="179" t="s">
        <v>35</v>
      </c>
      <c r="G143" s="235"/>
      <c r="H143" s="168" t="s">
        <v>129</v>
      </c>
    </row>
    <row r="144" spans="1:8" s="48" customFormat="1" ht="102.75" customHeight="1" outlineLevel="1" x14ac:dyDescent="0.25">
      <c r="B144" s="129">
        <v>45124</v>
      </c>
      <c r="C144" s="137" t="s">
        <v>171</v>
      </c>
      <c r="D144" s="64" t="s">
        <v>138</v>
      </c>
      <c r="E144" s="148"/>
      <c r="F144" s="177" t="s">
        <v>35</v>
      </c>
      <c r="G144" s="236"/>
      <c r="H144" s="171" t="s">
        <v>131</v>
      </c>
    </row>
    <row r="145" spans="1:8" s="48" customFormat="1" ht="104.25" customHeight="1" outlineLevel="1" x14ac:dyDescent="0.25">
      <c r="B145" s="127">
        <v>45136</v>
      </c>
      <c r="C145" s="135" t="s">
        <v>172</v>
      </c>
      <c r="D145" s="62" t="s">
        <v>34</v>
      </c>
      <c r="E145" s="149"/>
      <c r="F145" s="174" t="s">
        <v>35</v>
      </c>
      <c r="G145" s="235"/>
      <c r="H145" s="168" t="s">
        <v>36</v>
      </c>
    </row>
    <row r="146" spans="1:8" s="48" customFormat="1" ht="155.25" customHeight="1" outlineLevel="1" x14ac:dyDescent="0.25">
      <c r="B146" s="129">
        <v>45138</v>
      </c>
      <c r="C146" s="137" t="s">
        <v>55</v>
      </c>
      <c r="D146" s="64" t="s">
        <v>56</v>
      </c>
      <c r="E146" s="151"/>
      <c r="F146" s="169" t="s">
        <v>35</v>
      </c>
      <c r="G146" s="236"/>
      <c r="H146" s="171" t="s">
        <v>57</v>
      </c>
    </row>
    <row r="147" spans="1:8" s="48" customFormat="1" ht="141.75" customHeight="1" outlineLevel="1" x14ac:dyDescent="0.25">
      <c r="B147" s="130">
        <v>45138</v>
      </c>
      <c r="C147" s="139" t="s">
        <v>58</v>
      </c>
      <c r="D147" s="62" t="s">
        <v>59</v>
      </c>
      <c r="E147" s="159"/>
      <c r="F147" s="182" t="s">
        <v>35</v>
      </c>
      <c r="G147" s="235"/>
      <c r="H147" s="168" t="s">
        <v>60</v>
      </c>
    </row>
    <row r="148" spans="1:8" s="48" customFormat="1" ht="65.25" customHeight="1" outlineLevel="1" x14ac:dyDescent="0.25">
      <c r="B148" s="128">
        <v>45138</v>
      </c>
      <c r="C148" s="137" t="s">
        <v>61</v>
      </c>
      <c r="D148" s="65" t="s">
        <v>62</v>
      </c>
      <c r="E148" s="151"/>
      <c r="F148" s="172" t="s">
        <v>35</v>
      </c>
      <c r="G148" s="236"/>
      <c r="H148" s="171" t="s">
        <v>63</v>
      </c>
    </row>
    <row r="149" spans="1:8" s="48" customFormat="1" ht="145.5" customHeight="1" outlineLevel="1" x14ac:dyDescent="0.25">
      <c r="A149" s="52"/>
      <c r="B149" s="130">
        <v>45138</v>
      </c>
      <c r="C149" s="139" t="s">
        <v>64</v>
      </c>
      <c r="D149" s="68" t="s">
        <v>65</v>
      </c>
      <c r="E149" s="149"/>
      <c r="F149" s="179" t="s">
        <v>35</v>
      </c>
      <c r="G149" s="235"/>
      <c r="H149" s="168" t="s">
        <v>66</v>
      </c>
    </row>
    <row r="150" spans="1:8" s="48" customFormat="1" ht="58.5" customHeight="1" outlineLevel="1" x14ac:dyDescent="0.25">
      <c r="B150" s="128">
        <v>45138</v>
      </c>
      <c r="C150" s="137" t="s">
        <v>67</v>
      </c>
      <c r="D150" s="60" t="s">
        <v>68</v>
      </c>
      <c r="E150" s="151"/>
      <c r="F150" s="169" t="s">
        <v>35</v>
      </c>
      <c r="G150" s="237"/>
      <c r="H150" s="171" t="s">
        <v>69</v>
      </c>
    </row>
    <row r="151" spans="1:8" s="48" customFormat="1" ht="46.5" customHeight="1" outlineLevel="1" x14ac:dyDescent="0.25">
      <c r="B151" s="130">
        <v>45138</v>
      </c>
      <c r="C151" s="135" t="s">
        <v>70</v>
      </c>
      <c r="D151" s="62" t="s">
        <v>71</v>
      </c>
      <c r="E151" s="155"/>
      <c r="F151" s="191" t="s">
        <v>35</v>
      </c>
      <c r="G151" s="51"/>
      <c r="H151" s="168" t="s">
        <v>72</v>
      </c>
    </row>
    <row r="152" spans="1:8" s="48" customFormat="1" ht="45.75" customHeight="1" outlineLevel="1" x14ac:dyDescent="0.25">
      <c r="B152" s="212">
        <v>45138</v>
      </c>
      <c r="C152" s="211" t="s">
        <v>73</v>
      </c>
      <c r="D152" s="54" t="s">
        <v>74</v>
      </c>
      <c r="E152" s="151"/>
      <c r="F152" s="197" t="s">
        <v>35</v>
      </c>
      <c r="G152" s="238"/>
      <c r="H152" s="171" t="s">
        <v>75</v>
      </c>
    </row>
    <row r="153" spans="1:8" s="48" customFormat="1" ht="63" customHeight="1" outlineLevel="1" x14ac:dyDescent="0.25">
      <c r="B153" s="130">
        <v>45138</v>
      </c>
      <c r="C153" s="130" t="s">
        <v>76</v>
      </c>
      <c r="D153" s="222" t="s">
        <v>77</v>
      </c>
      <c r="E153" s="130"/>
      <c r="F153" s="226" t="s">
        <v>35</v>
      </c>
      <c r="G153" s="250"/>
      <c r="H153" s="223" t="s">
        <v>78</v>
      </c>
    </row>
    <row r="154" spans="1:8" s="48" customFormat="1" ht="63" customHeight="1" outlineLevel="1" x14ac:dyDescent="0.25">
      <c r="B154" s="212">
        <v>45138</v>
      </c>
      <c r="C154" s="211" t="s">
        <v>79</v>
      </c>
      <c r="D154" s="54" t="s">
        <v>80</v>
      </c>
      <c r="E154" s="151"/>
      <c r="F154" s="197" t="s">
        <v>35</v>
      </c>
      <c r="G154" s="238"/>
      <c r="H154" s="224" t="s">
        <v>81</v>
      </c>
    </row>
    <row r="155" spans="1:8" s="48" customFormat="1" ht="80.25" customHeight="1" outlineLevel="1" x14ac:dyDescent="0.25">
      <c r="B155" s="130">
        <v>45138</v>
      </c>
      <c r="C155" s="135" t="s">
        <v>82</v>
      </c>
      <c r="D155" s="62" t="s">
        <v>83</v>
      </c>
      <c r="E155" s="155"/>
      <c r="F155" s="191" t="s">
        <v>35</v>
      </c>
      <c r="G155" s="51"/>
      <c r="H155" s="168" t="s">
        <v>63</v>
      </c>
    </row>
    <row r="156" spans="1:8" s="48" customFormat="1" ht="141.75" customHeight="1" outlineLevel="1" x14ac:dyDescent="0.25">
      <c r="B156" s="212">
        <v>45138</v>
      </c>
      <c r="C156" s="212" t="s">
        <v>84</v>
      </c>
      <c r="D156" s="228" t="s">
        <v>85</v>
      </c>
      <c r="E156" s="212"/>
      <c r="F156" s="231" t="s">
        <v>35</v>
      </c>
      <c r="G156" s="251"/>
      <c r="H156" s="229" t="s">
        <v>86</v>
      </c>
    </row>
    <row r="157" spans="1:8" s="48" customFormat="1" ht="57.75" customHeight="1" outlineLevel="1" x14ac:dyDescent="0.25">
      <c r="B157" s="130">
        <v>45138</v>
      </c>
      <c r="C157" s="135" t="s">
        <v>87</v>
      </c>
      <c r="D157" s="62" t="s">
        <v>88</v>
      </c>
      <c r="E157" s="155"/>
      <c r="F157" s="191" t="s">
        <v>35</v>
      </c>
      <c r="G157" s="51"/>
      <c r="H157" s="168" t="s">
        <v>89</v>
      </c>
    </row>
    <row r="158" spans="1:8" s="48" customFormat="1" ht="78" customHeight="1" outlineLevel="1" x14ac:dyDescent="0.25">
      <c r="B158" s="212">
        <v>45138</v>
      </c>
      <c r="C158" s="212" t="s">
        <v>90</v>
      </c>
      <c r="D158" s="228" t="s">
        <v>91</v>
      </c>
      <c r="E158" s="212"/>
      <c r="F158" s="231" t="s">
        <v>35</v>
      </c>
      <c r="G158" s="251"/>
      <c r="H158" s="229" t="s">
        <v>92</v>
      </c>
    </row>
    <row r="159" spans="1:8" s="48" customFormat="1" ht="57" customHeight="1" outlineLevel="1" x14ac:dyDescent="0.25">
      <c r="B159" s="130">
        <v>45138</v>
      </c>
      <c r="C159" s="135" t="s">
        <v>93</v>
      </c>
      <c r="D159" s="62" t="s">
        <v>94</v>
      </c>
      <c r="E159" s="155"/>
      <c r="F159" s="191" t="s">
        <v>35</v>
      </c>
      <c r="G159" s="51"/>
      <c r="H159" s="168" t="s">
        <v>95</v>
      </c>
    </row>
    <row r="160" spans="1:8" s="48" customFormat="1" ht="59.25" customHeight="1" outlineLevel="1" x14ac:dyDescent="0.25">
      <c r="B160" s="212">
        <v>45138</v>
      </c>
      <c r="C160" s="212" t="s">
        <v>96</v>
      </c>
      <c r="D160" s="228" t="s">
        <v>97</v>
      </c>
      <c r="E160" s="212"/>
      <c r="F160" s="231" t="s">
        <v>35</v>
      </c>
      <c r="G160" s="251"/>
      <c r="H160" s="229" t="s">
        <v>98</v>
      </c>
    </row>
    <row r="161" spans="1:8" s="48" customFormat="1" ht="46.5" customHeight="1" outlineLevel="1" x14ac:dyDescent="0.25">
      <c r="B161" s="225">
        <v>45138</v>
      </c>
      <c r="C161" s="135" t="s">
        <v>99</v>
      </c>
      <c r="D161" s="62" t="s">
        <v>100</v>
      </c>
      <c r="E161" s="155"/>
      <c r="F161" s="191" t="s">
        <v>35</v>
      </c>
      <c r="G161" s="51"/>
      <c r="H161" s="168" t="s">
        <v>101</v>
      </c>
    </row>
    <row r="162" spans="1:8" s="48" customFormat="1" ht="58.5" customHeight="1" outlineLevel="1" x14ac:dyDescent="0.25">
      <c r="B162" s="212">
        <v>45138</v>
      </c>
      <c r="C162" s="212" t="s">
        <v>102</v>
      </c>
      <c r="D162" s="228" t="s">
        <v>103</v>
      </c>
      <c r="E162" s="212"/>
      <c r="F162" s="231" t="s">
        <v>35</v>
      </c>
      <c r="G162" s="251"/>
      <c r="H162" s="229" t="s">
        <v>104</v>
      </c>
    </row>
    <row r="163" spans="1:8" s="48" customFormat="1" ht="46.5" customHeight="1" outlineLevel="1" x14ac:dyDescent="0.25">
      <c r="B163" s="130">
        <v>45138</v>
      </c>
      <c r="C163" s="135" t="s">
        <v>105</v>
      </c>
      <c r="D163" s="62" t="s">
        <v>106</v>
      </c>
      <c r="E163" s="155"/>
      <c r="F163" s="191" t="s">
        <v>35</v>
      </c>
      <c r="G163" s="51"/>
      <c r="H163" s="168" t="s">
        <v>107</v>
      </c>
    </row>
    <row r="164" spans="1:8" s="48" customFormat="1" ht="57" customHeight="1" outlineLevel="1" x14ac:dyDescent="0.25">
      <c r="B164" s="212">
        <v>45138</v>
      </c>
      <c r="C164" s="212" t="s">
        <v>108</v>
      </c>
      <c r="D164" s="228" t="s">
        <v>109</v>
      </c>
      <c r="E164" s="212"/>
      <c r="F164" s="231" t="s">
        <v>35</v>
      </c>
      <c r="G164" s="251"/>
      <c r="H164" s="229" t="s">
        <v>110</v>
      </c>
    </row>
    <row r="165" spans="1:8" s="48" customFormat="1" ht="57.75" customHeight="1" outlineLevel="1" x14ac:dyDescent="0.25">
      <c r="B165" s="130">
        <v>45138</v>
      </c>
      <c r="C165" s="135" t="s">
        <v>111</v>
      </c>
      <c r="D165" s="62" t="s">
        <v>112</v>
      </c>
      <c r="E165" s="155"/>
      <c r="F165" s="191" t="s">
        <v>35</v>
      </c>
      <c r="G165" s="51"/>
      <c r="H165" s="168" t="s">
        <v>113</v>
      </c>
    </row>
    <row r="166" spans="1:8" s="48" customFormat="1" ht="77.25" customHeight="1" outlineLevel="1" x14ac:dyDescent="0.25">
      <c r="B166" s="212">
        <v>45138</v>
      </c>
      <c r="C166" s="212" t="s">
        <v>114</v>
      </c>
      <c r="D166" s="228" t="s">
        <v>115</v>
      </c>
      <c r="E166" s="212"/>
      <c r="F166" s="231" t="s">
        <v>35</v>
      </c>
      <c r="G166" s="251"/>
      <c r="H166" s="229" t="s">
        <v>116</v>
      </c>
    </row>
    <row r="167" spans="1:8" s="48" customFormat="1" ht="57" customHeight="1" outlineLevel="1" x14ac:dyDescent="0.25">
      <c r="B167" s="130">
        <v>45138</v>
      </c>
      <c r="C167" s="135" t="s">
        <v>117</v>
      </c>
      <c r="D167" s="62" t="s">
        <v>118</v>
      </c>
      <c r="E167" s="155"/>
      <c r="F167" s="191" t="s">
        <v>35</v>
      </c>
      <c r="G167" s="51"/>
      <c r="H167" s="168" t="s">
        <v>119</v>
      </c>
    </row>
    <row r="168" spans="1:8" s="48" customFormat="1" ht="43.5" customHeight="1" outlineLevel="1" x14ac:dyDescent="0.25">
      <c r="B168" s="212">
        <v>45138</v>
      </c>
      <c r="C168" s="212" t="s">
        <v>120</v>
      </c>
      <c r="D168" s="227" t="s">
        <v>121</v>
      </c>
      <c r="E168" s="212"/>
      <c r="F168" s="231" t="s">
        <v>35</v>
      </c>
      <c r="G168" s="251"/>
      <c r="H168" s="229" t="s">
        <v>122</v>
      </c>
    </row>
    <row r="169" spans="1:8" s="48" customFormat="1" ht="180.75" customHeight="1" outlineLevel="1" x14ac:dyDescent="0.25">
      <c r="B169" s="256">
        <v>45138</v>
      </c>
      <c r="C169" s="255" t="s">
        <v>173</v>
      </c>
      <c r="D169" s="57" t="s">
        <v>174</v>
      </c>
      <c r="E169" s="155"/>
      <c r="F169" s="198" t="s">
        <v>35</v>
      </c>
      <c r="G169" s="206"/>
      <c r="H169" s="221" t="s">
        <v>175</v>
      </c>
    </row>
    <row r="170" spans="1:8" s="42" customFormat="1" ht="20.25" x14ac:dyDescent="0.25">
      <c r="B170" s="292" t="s">
        <v>176</v>
      </c>
      <c r="C170" s="292"/>
      <c r="D170" s="292"/>
      <c r="E170" s="292"/>
      <c r="F170" s="292"/>
      <c r="G170" s="292"/>
      <c r="H170" s="292"/>
    </row>
    <row r="171" spans="1:8" s="47" customFormat="1" ht="24.95" customHeight="1" outlineLevel="1" x14ac:dyDescent="0.2">
      <c r="B171" s="44" t="s">
        <v>26</v>
      </c>
      <c r="C171" s="44" t="s">
        <v>27</v>
      </c>
      <c r="D171" s="44" t="s">
        <v>28</v>
      </c>
      <c r="E171" s="44" t="s">
        <v>29</v>
      </c>
      <c r="F171" s="45" t="s">
        <v>30</v>
      </c>
      <c r="G171" s="45" t="s">
        <v>31</v>
      </c>
      <c r="H171" s="46" t="s">
        <v>32</v>
      </c>
    </row>
    <row r="172" spans="1:8" s="48" customFormat="1" ht="105.75" customHeight="1" outlineLevel="1" x14ac:dyDescent="0.25">
      <c r="B172" s="127">
        <v>45140</v>
      </c>
      <c r="C172" s="135" t="s">
        <v>177</v>
      </c>
      <c r="D172" s="49" t="s">
        <v>128</v>
      </c>
      <c r="E172" s="192"/>
      <c r="F172" s="147" t="s">
        <v>35</v>
      </c>
      <c r="G172" s="51"/>
      <c r="H172" s="168" t="s">
        <v>129</v>
      </c>
    </row>
    <row r="173" spans="1:8" s="69" customFormat="1" ht="117" customHeight="1" outlineLevel="1" x14ac:dyDescent="0.2">
      <c r="B173" s="128">
        <v>45140</v>
      </c>
      <c r="C173" s="137" t="s">
        <v>178</v>
      </c>
      <c r="D173" s="55" t="s">
        <v>41</v>
      </c>
      <c r="E173" s="140"/>
      <c r="F173" s="169" t="s">
        <v>35</v>
      </c>
      <c r="G173" s="236"/>
      <c r="H173" s="171" t="s">
        <v>131</v>
      </c>
    </row>
    <row r="174" spans="1:8" s="69" customFormat="1" ht="103.5" customHeight="1" outlineLevel="1" x14ac:dyDescent="0.2">
      <c r="B174" s="130">
        <v>45140</v>
      </c>
      <c r="C174" s="130" t="s">
        <v>43</v>
      </c>
      <c r="D174" s="62" t="s">
        <v>132</v>
      </c>
      <c r="E174" s="152"/>
      <c r="F174" s="179" t="s">
        <v>35</v>
      </c>
      <c r="G174" s="235"/>
      <c r="H174" s="168" t="s">
        <v>133</v>
      </c>
    </row>
    <row r="175" spans="1:8" s="69" customFormat="1" ht="72" customHeight="1" outlineLevel="1" x14ac:dyDescent="0.2">
      <c r="A175" s="70"/>
      <c r="B175" s="128">
        <v>45140</v>
      </c>
      <c r="C175" s="137" t="s">
        <v>46</v>
      </c>
      <c r="D175" s="65" t="s">
        <v>47</v>
      </c>
      <c r="E175" s="151"/>
      <c r="F175" s="169" t="s">
        <v>35</v>
      </c>
      <c r="G175" s="239"/>
      <c r="H175" s="171" t="s">
        <v>134</v>
      </c>
    </row>
    <row r="176" spans="1:8" s="71" customFormat="1" ht="104.25" customHeight="1" outlineLevel="1" x14ac:dyDescent="0.25">
      <c r="B176" s="130">
        <v>45520</v>
      </c>
      <c r="C176" s="130" t="s">
        <v>179</v>
      </c>
      <c r="D176" s="62" t="s">
        <v>136</v>
      </c>
      <c r="E176" s="192"/>
      <c r="F176" s="179" t="s">
        <v>35</v>
      </c>
      <c r="G176" s="50"/>
      <c r="H176" s="168" t="s">
        <v>129</v>
      </c>
    </row>
    <row r="177" spans="1:8" s="71" customFormat="1" ht="105" customHeight="1" outlineLevel="1" x14ac:dyDescent="0.25">
      <c r="B177" s="129">
        <v>45520</v>
      </c>
      <c r="C177" s="137" t="s">
        <v>180</v>
      </c>
      <c r="D177" s="64" t="s">
        <v>138</v>
      </c>
      <c r="E177" s="154"/>
      <c r="F177" s="177" t="s">
        <v>35</v>
      </c>
      <c r="G177" s="234"/>
      <c r="H177" s="171" t="s">
        <v>131</v>
      </c>
    </row>
    <row r="178" spans="1:8" s="71" customFormat="1" ht="105" customHeight="1" outlineLevel="1" x14ac:dyDescent="0.25">
      <c r="B178" s="130">
        <v>45166</v>
      </c>
      <c r="C178" s="135" t="s">
        <v>181</v>
      </c>
      <c r="D178" s="62" t="s">
        <v>34</v>
      </c>
      <c r="E178" s="152"/>
      <c r="F178" s="179" t="s">
        <v>35</v>
      </c>
      <c r="G178" s="235"/>
      <c r="H178" s="168" t="s">
        <v>36</v>
      </c>
    </row>
    <row r="179" spans="1:8" s="48" customFormat="1" ht="155.25" customHeight="1" outlineLevel="1" x14ac:dyDescent="0.25">
      <c r="B179" s="129">
        <v>45168</v>
      </c>
      <c r="C179" s="137" t="s">
        <v>55</v>
      </c>
      <c r="D179" s="64" t="s">
        <v>56</v>
      </c>
      <c r="E179" s="151"/>
      <c r="F179" s="169" t="s">
        <v>35</v>
      </c>
      <c r="G179" s="236"/>
      <c r="H179" s="171" t="s">
        <v>57</v>
      </c>
    </row>
    <row r="180" spans="1:8" s="48" customFormat="1" ht="141.75" customHeight="1" outlineLevel="1" x14ac:dyDescent="0.25">
      <c r="B180" s="130">
        <v>45168</v>
      </c>
      <c r="C180" s="139" t="s">
        <v>58</v>
      </c>
      <c r="D180" s="62" t="s">
        <v>59</v>
      </c>
      <c r="E180" s="159"/>
      <c r="F180" s="182" t="s">
        <v>35</v>
      </c>
      <c r="G180" s="235"/>
      <c r="H180" s="168" t="s">
        <v>60</v>
      </c>
    </row>
    <row r="181" spans="1:8" s="48" customFormat="1" ht="65.25" customHeight="1" outlineLevel="1" x14ac:dyDescent="0.25">
      <c r="B181" s="128">
        <v>45168</v>
      </c>
      <c r="C181" s="137" t="s">
        <v>61</v>
      </c>
      <c r="D181" s="65" t="s">
        <v>62</v>
      </c>
      <c r="E181" s="151"/>
      <c r="F181" s="172" t="s">
        <v>35</v>
      </c>
      <c r="G181" s="236"/>
      <c r="H181" s="171" t="s">
        <v>63</v>
      </c>
    </row>
    <row r="182" spans="1:8" s="48" customFormat="1" ht="145.5" customHeight="1" outlineLevel="1" x14ac:dyDescent="0.25">
      <c r="A182" s="52"/>
      <c r="B182" s="130">
        <v>45168</v>
      </c>
      <c r="C182" s="139" t="s">
        <v>64</v>
      </c>
      <c r="D182" s="68" t="s">
        <v>65</v>
      </c>
      <c r="E182" s="149"/>
      <c r="F182" s="179" t="s">
        <v>35</v>
      </c>
      <c r="G182" s="235"/>
      <c r="H182" s="168" t="s">
        <v>66</v>
      </c>
    </row>
    <row r="183" spans="1:8" s="48" customFormat="1" ht="58.5" customHeight="1" outlineLevel="1" x14ac:dyDescent="0.25">
      <c r="B183" s="128">
        <v>45168</v>
      </c>
      <c r="C183" s="137" t="s">
        <v>67</v>
      </c>
      <c r="D183" s="60" t="s">
        <v>68</v>
      </c>
      <c r="E183" s="151"/>
      <c r="F183" s="169" t="s">
        <v>35</v>
      </c>
      <c r="G183" s="237"/>
      <c r="H183" s="171" t="s">
        <v>69</v>
      </c>
    </row>
    <row r="184" spans="1:8" s="48" customFormat="1" ht="46.5" customHeight="1" outlineLevel="1" x14ac:dyDescent="0.25">
      <c r="B184" s="130">
        <v>45168</v>
      </c>
      <c r="C184" s="135" t="s">
        <v>70</v>
      </c>
      <c r="D184" s="62" t="s">
        <v>71</v>
      </c>
      <c r="E184" s="155"/>
      <c r="F184" s="191" t="s">
        <v>35</v>
      </c>
      <c r="G184" s="51"/>
      <c r="H184" s="168" t="s">
        <v>72</v>
      </c>
    </row>
    <row r="185" spans="1:8" s="48" customFormat="1" ht="42" customHeight="1" outlineLevel="1" x14ac:dyDescent="0.25">
      <c r="B185" s="212">
        <v>45168</v>
      </c>
      <c r="C185" s="211" t="s">
        <v>73</v>
      </c>
      <c r="D185" s="54" t="s">
        <v>74</v>
      </c>
      <c r="E185" s="151"/>
      <c r="F185" s="197" t="s">
        <v>35</v>
      </c>
      <c r="G185" s="238"/>
      <c r="H185" s="171" t="s">
        <v>75</v>
      </c>
    </row>
    <row r="186" spans="1:8" s="48" customFormat="1" ht="61.5" customHeight="1" outlineLevel="1" x14ac:dyDescent="0.25">
      <c r="B186" s="256">
        <v>45168</v>
      </c>
      <c r="C186" s="255" t="s">
        <v>182</v>
      </c>
      <c r="D186" s="57" t="s">
        <v>183</v>
      </c>
      <c r="E186" s="155"/>
      <c r="F186" s="198" t="s">
        <v>35</v>
      </c>
      <c r="G186" s="206"/>
      <c r="H186" s="221" t="s">
        <v>184</v>
      </c>
    </row>
    <row r="187" spans="1:8" s="42" customFormat="1" ht="20.25" x14ac:dyDescent="0.25">
      <c r="B187" s="292" t="s">
        <v>185</v>
      </c>
      <c r="C187" s="292"/>
      <c r="D187" s="292"/>
      <c r="E187" s="292"/>
      <c r="F187" s="292"/>
      <c r="G187" s="292"/>
      <c r="H187" s="292"/>
    </row>
    <row r="188" spans="1:8" s="63" customFormat="1" ht="24.95" customHeight="1" outlineLevel="1" x14ac:dyDescent="0.2">
      <c r="B188" s="44" t="s">
        <v>26</v>
      </c>
      <c r="C188" s="44" t="s">
        <v>27</v>
      </c>
      <c r="D188" s="44" t="s">
        <v>28</v>
      </c>
      <c r="E188" s="44" t="s">
        <v>29</v>
      </c>
      <c r="F188" s="45" t="s">
        <v>30</v>
      </c>
      <c r="G188" s="45" t="s">
        <v>31</v>
      </c>
      <c r="H188" s="46" t="s">
        <v>32</v>
      </c>
    </row>
    <row r="189" spans="1:8" s="56" customFormat="1" ht="115.5" customHeight="1" outlineLevel="1" x14ac:dyDescent="0.2">
      <c r="B189" s="128">
        <v>45538</v>
      </c>
      <c r="C189" s="137" t="s">
        <v>186</v>
      </c>
      <c r="D189" s="55" t="s">
        <v>187</v>
      </c>
      <c r="E189" s="151"/>
      <c r="F189" s="169" t="s">
        <v>35</v>
      </c>
      <c r="G189" s="236"/>
      <c r="H189" s="171" t="s">
        <v>188</v>
      </c>
    </row>
    <row r="190" spans="1:8" s="48" customFormat="1" ht="105" customHeight="1" outlineLevel="1" x14ac:dyDescent="0.25">
      <c r="B190" s="127">
        <v>45538</v>
      </c>
      <c r="C190" s="135" t="s">
        <v>189</v>
      </c>
      <c r="D190" s="49" t="s">
        <v>128</v>
      </c>
      <c r="E190" s="192"/>
      <c r="F190" s="147" t="s">
        <v>35</v>
      </c>
      <c r="G190" s="51"/>
      <c r="H190" s="168" t="s">
        <v>39</v>
      </c>
    </row>
    <row r="191" spans="1:8" s="56" customFormat="1" ht="115.5" customHeight="1" outlineLevel="1" x14ac:dyDescent="0.2">
      <c r="B191" s="128">
        <v>45538</v>
      </c>
      <c r="C191" s="137" t="s">
        <v>190</v>
      </c>
      <c r="D191" s="55" t="s">
        <v>41</v>
      </c>
      <c r="E191" s="151"/>
      <c r="F191" s="169" t="s">
        <v>35</v>
      </c>
      <c r="G191" s="236"/>
      <c r="H191" s="171" t="s">
        <v>42</v>
      </c>
    </row>
    <row r="192" spans="1:8" s="48" customFormat="1" ht="104.25" customHeight="1" outlineLevel="1" x14ac:dyDescent="0.25">
      <c r="B192" s="130">
        <v>45538</v>
      </c>
      <c r="C192" s="130" t="s">
        <v>43</v>
      </c>
      <c r="D192" s="62" t="s">
        <v>132</v>
      </c>
      <c r="E192" s="152"/>
      <c r="F192" s="179" t="s">
        <v>35</v>
      </c>
      <c r="G192" s="235"/>
      <c r="H192" s="168" t="s">
        <v>45</v>
      </c>
    </row>
    <row r="193" spans="1:8" s="48" customFormat="1" ht="77.25" customHeight="1" outlineLevel="1" x14ac:dyDescent="0.25">
      <c r="B193" s="129">
        <v>45538</v>
      </c>
      <c r="C193" s="137" t="s">
        <v>46</v>
      </c>
      <c r="D193" s="65" t="s">
        <v>47</v>
      </c>
      <c r="E193" s="154"/>
      <c r="F193" s="172" t="s">
        <v>35</v>
      </c>
      <c r="G193" s="236"/>
      <c r="H193" s="171" t="s">
        <v>191</v>
      </c>
    </row>
    <row r="194" spans="1:8" s="48" customFormat="1" ht="58.5" customHeight="1" outlineLevel="1" x14ac:dyDescent="0.25">
      <c r="B194" s="130">
        <v>45551</v>
      </c>
      <c r="C194" s="135" t="s">
        <v>192</v>
      </c>
      <c r="D194" s="62" t="s">
        <v>193</v>
      </c>
      <c r="E194" s="141"/>
      <c r="F194" s="179" t="s">
        <v>35</v>
      </c>
      <c r="G194" s="235"/>
      <c r="H194" s="168" t="s">
        <v>194</v>
      </c>
    </row>
    <row r="195" spans="1:8" s="48" customFormat="1" ht="105.75" customHeight="1" outlineLevel="1" x14ac:dyDescent="0.25">
      <c r="B195" s="129">
        <v>45187</v>
      </c>
      <c r="C195" s="137" t="s">
        <v>195</v>
      </c>
      <c r="D195" s="64" t="s">
        <v>138</v>
      </c>
      <c r="E195" s="148"/>
      <c r="F195" s="177" t="s">
        <v>35</v>
      </c>
      <c r="G195" s="236"/>
      <c r="H195" s="171" t="s">
        <v>131</v>
      </c>
    </row>
    <row r="196" spans="1:8" s="48" customFormat="1" ht="104.25" customHeight="1" outlineLevel="1" x14ac:dyDescent="0.25">
      <c r="B196" s="130">
        <v>45187</v>
      </c>
      <c r="C196" s="130" t="s">
        <v>196</v>
      </c>
      <c r="D196" s="62" t="s">
        <v>136</v>
      </c>
      <c r="E196" s="192"/>
      <c r="F196" s="179" t="s">
        <v>35</v>
      </c>
      <c r="G196" s="50"/>
      <c r="H196" s="168" t="s">
        <v>129</v>
      </c>
    </row>
    <row r="197" spans="1:8" s="48" customFormat="1" ht="129" customHeight="1" outlineLevel="1" x14ac:dyDescent="0.25">
      <c r="B197" s="128">
        <v>45196</v>
      </c>
      <c r="C197" s="137" t="s">
        <v>197</v>
      </c>
      <c r="D197" s="65" t="s">
        <v>198</v>
      </c>
      <c r="E197" s="151"/>
      <c r="F197" s="172" t="s">
        <v>199</v>
      </c>
      <c r="G197" s="236"/>
      <c r="H197" s="171" t="s">
        <v>200</v>
      </c>
    </row>
    <row r="198" spans="1:8" s="48" customFormat="1" ht="105" customHeight="1" outlineLevel="1" x14ac:dyDescent="0.25">
      <c r="B198" s="130">
        <v>45565</v>
      </c>
      <c r="C198" s="135" t="s">
        <v>201</v>
      </c>
      <c r="D198" s="62" t="s">
        <v>34</v>
      </c>
      <c r="E198" s="141"/>
      <c r="F198" s="179" t="s">
        <v>35</v>
      </c>
      <c r="G198" s="235"/>
      <c r="H198" s="168" t="s">
        <v>202</v>
      </c>
    </row>
    <row r="199" spans="1:8" s="48" customFormat="1" ht="155.25" customHeight="1" outlineLevel="1" x14ac:dyDescent="0.25">
      <c r="B199" s="129">
        <v>45565</v>
      </c>
      <c r="C199" s="137" t="s">
        <v>55</v>
      </c>
      <c r="D199" s="64" t="s">
        <v>56</v>
      </c>
      <c r="E199" s="151"/>
      <c r="F199" s="169" t="s">
        <v>35</v>
      </c>
      <c r="G199" s="236"/>
      <c r="H199" s="171" t="s">
        <v>203</v>
      </c>
    </row>
    <row r="200" spans="1:8" s="48" customFormat="1" ht="141.75" customHeight="1" outlineLevel="1" x14ac:dyDescent="0.25">
      <c r="B200" s="130">
        <v>45565</v>
      </c>
      <c r="C200" s="139" t="s">
        <v>58</v>
      </c>
      <c r="D200" s="62" t="s">
        <v>59</v>
      </c>
      <c r="E200" s="159"/>
      <c r="F200" s="182" t="s">
        <v>35</v>
      </c>
      <c r="G200" s="235"/>
      <c r="H200" s="168" t="s">
        <v>204</v>
      </c>
    </row>
    <row r="201" spans="1:8" s="48" customFormat="1" ht="65.25" customHeight="1" outlineLevel="1" x14ac:dyDescent="0.25">
      <c r="B201" s="128">
        <v>45565</v>
      </c>
      <c r="C201" s="137" t="s">
        <v>61</v>
      </c>
      <c r="D201" s="65" t="s">
        <v>62</v>
      </c>
      <c r="E201" s="151"/>
      <c r="F201" s="172" t="s">
        <v>35</v>
      </c>
      <c r="G201" s="236"/>
      <c r="H201" s="171" t="s">
        <v>205</v>
      </c>
    </row>
    <row r="202" spans="1:8" s="48" customFormat="1" ht="145.5" customHeight="1" outlineLevel="1" x14ac:dyDescent="0.25">
      <c r="A202" s="52"/>
      <c r="B202" s="130">
        <v>45565</v>
      </c>
      <c r="C202" s="139" t="s">
        <v>64</v>
      </c>
      <c r="D202" s="68" t="s">
        <v>65</v>
      </c>
      <c r="E202" s="149"/>
      <c r="F202" s="179" t="s">
        <v>35</v>
      </c>
      <c r="G202" s="235"/>
      <c r="H202" s="168" t="s">
        <v>206</v>
      </c>
    </row>
    <row r="203" spans="1:8" s="48" customFormat="1" ht="58.5" customHeight="1" outlineLevel="1" x14ac:dyDescent="0.25">
      <c r="B203" s="128">
        <v>45565</v>
      </c>
      <c r="C203" s="137" t="s">
        <v>67</v>
      </c>
      <c r="D203" s="60" t="s">
        <v>68</v>
      </c>
      <c r="E203" s="151"/>
      <c r="F203" s="169" t="s">
        <v>35</v>
      </c>
      <c r="G203" s="237"/>
      <c r="H203" s="171" t="s">
        <v>207</v>
      </c>
    </row>
    <row r="204" spans="1:8" s="48" customFormat="1" ht="46.5" customHeight="1" outlineLevel="1" x14ac:dyDescent="0.25">
      <c r="B204" s="130">
        <v>45565</v>
      </c>
      <c r="C204" s="135" t="s">
        <v>70</v>
      </c>
      <c r="D204" s="62" t="s">
        <v>71</v>
      </c>
      <c r="E204" s="155"/>
      <c r="F204" s="191" t="s">
        <v>35</v>
      </c>
      <c r="G204" s="51"/>
      <c r="H204" s="168" t="s">
        <v>208</v>
      </c>
    </row>
    <row r="205" spans="1:8" s="48" customFormat="1" ht="42" customHeight="1" outlineLevel="1" x14ac:dyDescent="0.25">
      <c r="B205" s="212">
        <v>45565</v>
      </c>
      <c r="C205" s="211" t="s">
        <v>73</v>
      </c>
      <c r="D205" s="54" t="s">
        <v>74</v>
      </c>
      <c r="E205" s="151"/>
      <c r="F205" s="197" t="s">
        <v>35</v>
      </c>
      <c r="G205" s="238"/>
      <c r="H205" s="171" t="s">
        <v>209</v>
      </c>
    </row>
    <row r="206" spans="1:8" s="42" customFormat="1" ht="20.25" customHeight="1" x14ac:dyDescent="0.25">
      <c r="B206" s="292" t="s">
        <v>210</v>
      </c>
      <c r="C206" s="292"/>
      <c r="D206" s="292"/>
      <c r="E206" s="292"/>
      <c r="F206" s="292"/>
      <c r="G206" s="292"/>
      <c r="H206" s="292"/>
    </row>
    <row r="207" spans="1:8" s="63" customFormat="1" ht="24.95" customHeight="1" outlineLevel="1" x14ac:dyDescent="0.2">
      <c r="B207" s="44" t="s">
        <v>26</v>
      </c>
      <c r="C207" s="44" t="s">
        <v>27</v>
      </c>
      <c r="D207" s="44" t="s">
        <v>28</v>
      </c>
      <c r="E207" s="44" t="s">
        <v>29</v>
      </c>
      <c r="F207" s="45" t="s">
        <v>30</v>
      </c>
      <c r="G207" s="45" t="s">
        <v>31</v>
      </c>
      <c r="H207" s="46" t="s">
        <v>32</v>
      </c>
    </row>
    <row r="208" spans="1:8" s="48" customFormat="1" ht="105.75" customHeight="1" outlineLevel="1" x14ac:dyDescent="0.25">
      <c r="B208" s="130">
        <v>45568</v>
      </c>
      <c r="C208" s="135" t="s">
        <v>211</v>
      </c>
      <c r="D208" s="49" t="s">
        <v>128</v>
      </c>
      <c r="E208" s="150"/>
      <c r="F208" s="179" t="s">
        <v>35</v>
      </c>
      <c r="G208" s="235"/>
      <c r="H208" s="168" t="s">
        <v>129</v>
      </c>
    </row>
    <row r="209" spans="1:8" s="48" customFormat="1" ht="120" customHeight="1" outlineLevel="1" x14ac:dyDescent="0.25">
      <c r="B209" s="129">
        <v>45568</v>
      </c>
      <c r="C209" s="137" t="s">
        <v>212</v>
      </c>
      <c r="D209" s="55" t="s">
        <v>41</v>
      </c>
      <c r="E209" s="195"/>
      <c r="F209" s="157" t="s">
        <v>35</v>
      </c>
      <c r="G209" s="72"/>
      <c r="H209" s="171" t="s">
        <v>131</v>
      </c>
    </row>
    <row r="210" spans="1:8" s="48" customFormat="1" ht="106.5" customHeight="1" outlineLevel="1" x14ac:dyDescent="0.25">
      <c r="B210" s="130">
        <v>45568</v>
      </c>
      <c r="C210" s="130" t="s">
        <v>43</v>
      </c>
      <c r="D210" s="62" t="s">
        <v>132</v>
      </c>
      <c r="E210" s="152"/>
      <c r="F210" s="179" t="s">
        <v>35</v>
      </c>
      <c r="G210" s="235"/>
      <c r="H210" s="168" t="s">
        <v>133</v>
      </c>
    </row>
    <row r="211" spans="1:8" s="48" customFormat="1" ht="72" customHeight="1" outlineLevel="1" x14ac:dyDescent="0.25">
      <c r="B211" s="128">
        <v>45568</v>
      </c>
      <c r="C211" s="137" t="s">
        <v>46</v>
      </c>
      <c r="D211" s="65" t="s">
        <v>47</v>
      </c>
      <c r="E211" s="195"/>
      <c r="F211" s="157" t="s">
        <v>35</v>
      </c>
      <c r="G211" s="66"/>
      <c r="H211" s="171" t="s">
        <v>134</v>
      </c>
    </row>
    <row r="212" spans="1:8" s="71" customFormat="1" ht="104.25" customHeight="1" outlineLevel="1" x14ac:dyDescent="0.25">
      <c r="B212" s="130">
        <v>45216</v>
      </c>
      <c r="C212" s="130" t="s">
        <v>213</v>
      </c>
      <c r="D212" s="62" t="s">
        <v>136</v>
      </c>
      <c r="E212" s="152"/>
      <c r="F212" s="179" t="s">
        <v>35</v>
      </c>
      <c r="G212" s="235"/>
      <c r="H212" s="168" t="s">
        <v>129</v>
      </c>
    </row>
    <row r="213" spans="1:8" s="48" customFormat="1" ht="105.75" customHeight="1" outlineLevel="1" x14ac:dyDescent="0.25">
      <c r="B213" s="128">
        <v>45216</v>
      </c>
      <c r="C213" s="137" t="s">
        <v>214</v>
      </c>
      <c r="D213" s="64" t="s">
        <v>138</v>
      </c>
      <c r="E213" s="151"/>
      <c r="F213" s="177" t="s">
        <v>35</v>
      </c>
      <c r="G213" s="237"/>
      <c r="H213" s="171" t="s">
        <v>131</v>
      </c>
    </row>
    <row r="214" spans="1:8" s="48" customFormat="1" ht="103.5" customHeight="1" outlineLevel="1" x14ac:dyDescent="0.25">
      <c r="B214" s="130">
        <v>45593</v>
      </c>
      <c r="C214" s="135" t="s">
        <v>215</v>
      </c>
      <c r="D214" s="62" t="s">
        <v>34</v>
      </c>
      <c r="E214" s="152"/>
      <c r="F214" s="179" t="s">
        <v>35</v>
      </c>
      <c r="G214" s="51"/>
      <c r="H214" s="168" t="s">
        <v>36</v>
      </c>
    </row>
    <row r="215" spans="1:8" s="48" customFormat="1" ht="155.25" customHeight="1" outlineLevel="1" x14ac:dyDescent="0.25">
      <c r="B215" s="129">
        <v>45230</v>
      </c>
      <c r="C215" s="137" t="s">
        <v>55</v>
      </c>
      <c r="D215" s="64" t="s">
        <v>56</v>
      </c>
      <c r="E215" s="151"/>
      <c r="F215" s="169" t="s">
        <v>35</v>
      </c>
      <c r="G215" s="236"/>
      <c r="H215" s="171" t="s">
        <v>57</v>
      </c>
    </row>
    <row r="216" spans="1:8" s="48" customFormat="1" ht="141.75" customHeight="1" outlineLevel="1" x14ac:dyDescent="0.25">
      <c r="B216" s="130">
        <v>45230</v>
      </c>
      <c r="C216" s="139" t="s">
        <v>58</v>
      </c>
      <c r="D216" s="62" t="s">
        <v>59</v>
      </c>
      <c r="E216" s="159"/>
      <c r="F216" s="182" t="s">
        <v>35</v>
      </c>
      <c r="G216" s="235"/>
      <c r="H216" s="168" t="s">
        <v>60</v>
      </c>
    </row>
    <row r="217" spans="1:8" s="48" customFormat="1" ht="65.25" customHeight="1" outlineLevel="1" x14ac:dyDescent="0.25">
      <c r="B217" s="128">
        <v>45230</v>
      </c>
      <c r="C217" s="137" t="s">
        <v>61</v>
      </c>
      <c r="D217" s="65" t="s">
        <v>62</v>
      </c>
      <c r="E217" s="151"/>
      <c r="F217" s="172" t="s">
        <v>35</v>
      </c>
      <c r="G217" s="236"/>
      <c r="H217" s="171" t="s">
        <v>63</v>
      </c>
    </row>
    <row r="218" spans="1:8" s="48" customFormat="1" ht="145.5" customHeight="1" outlineLevel="1" x14ac:dyDescent="0.25">
      <c r="A218" s="52"/>
      <c r="B218" s="130">
        <v>45230</v>
      </c>
      <c r="C218" s="139" t="s">
        <v>64</v>
      </c>
      <c r="D218" s="68" t="s">
        <v>65</v>
      </c>
      <c r="E218" s="149"/>
      <c r="F218" s="179" t="s">
        <v>35</v>
      </c>
      <c r="G218" s="235"/>
      <c r="H218" s="168" t="s">
        <v>66</v>
      </c>
    </row>
    <row r="219" spans="1:8" s="48" customFormat="1" ht="58.5" customHeight="1" outlineLevel="1" x14ac:dyDescent="0.25">
      <c r="B219" s="128">
        <v>45230</v>
      </c>
      <c r="C219" s="137" t="s">
        <v>67</v>
      </c>
      <c r="D219" s="60" t="s">
        <v>68</v>
      </c>
      <c r="E219" s="151"/>
      <c r="F219" s="169" t="s">
        <v>35</v>
      </c>
      <c r="G219" s="237"/>
      <c r="H219" s="171" t="s">
        <v>69</v>
      </c>
    </row>
    <row r="220" spans="1:8" s="48" customFormat="1" ht="46.5" customHeight="1" outlineLevel="1" x14ac:dyDescent="0.25">
      <c r="B220" s="130">
        <v>45230</v>
      </c>
      <c r="C220" s="135" t="s">
        <v>70</v>
      </c>
      <c r="D220" s="62" t="s">
        <v>71</v>
      </c>
      <c r="E220" s="155"/>
      <c r="F220" s="191" t="s">
        <v>35</v>
      </c>
      <c r="G220" s="51"/>
      <c r="H220" s="168" t="s">
        <v>72</v>
      </c>
    </row>
    <row r="221" spans="1:8" s="48" customFormat="1" ht="42" customHeight="1" outlineLevel="1" x14ac:dyDescent="0.25">
      <c r="B221" s="212">
        <v>45230</v>
      </c>
      <c r="C221" s="211" t="s">
        <v>73</v>
      </c>
      <c r="D221" s="54" t="s">
        <v>74</v>
      </c>
      <c r="E221" s="151"/>
      <c r="F221" s="197" t="s">
        <v>35</v>
      </c>
      <c r="G221" s="238"/>
      <c r="H221" s="171" t="s">
        <v>75</v>
      </c>
    </row>
    <row r="222" spans="1:8" s="48" customFormat="1" ht="63" customHeight="1" outlineLevel="1" x14ac:dyDescent="0.25">
      <c r="B222" s="130">
        <v>45230</v>
      </c>
      <c r="C222" s="130" t="s">
        <v>76</v>
      </c>
      <c r="D222" s="222" t="s">
        <v>77</v>
      </c>
      <c r="E222" s="130"/>
      <c r="F222" s="226" t="s">
        <v>35</v>
      </c>
      <c r="G222" s="250"/>
      <c r="H222" s="223" t="s">
        <v>78</v>
      </c>
    </row>
    <row r="223" spans="1:8" s="48" customFormat="1" ht="63" customHeight="1" outlineLevel="1" x14ac:dyDescent="0.25">
      <c r="B223" s="212">
        <v>45230</v>
      </c>
      <c r="C223" s="211" t="s">
        <v>79</v>
      </c>
      <c r="D223" s="54" t="s">
        <v>80</v>
      </c>
      <c r="E223" s="151"/>
      <c r="F223" s="197" t="s">
        <v>35</v>
      </c>
      <c r="G223" s="238"/>
      <c r="H223" s="224" t="s">
        <v>81</v>
      </c>
    </row>
    <row r="224" spans="1:8" s="48" customFormat="1" ht="80.25" customHeight="1" outlineLevel="1" x14ac:dyDescent="0.25">
      <c r="B224" s="130">
        <v>45230</v>
      </c>
      <c r="C224" s="135" t="s">
        <v>82</v>
      </c>
      <c r="D224" s="62" t="s">
        <v>83</v>
      </c>
      <c r="E224" s="155"/>
      <c r="F224" s="191" t="s">
        <v>35</v>
      </c>
      <c r="G224" s="51"/>
      <c r="H224" s="168" t="s">
        <v>63</v>
      </c>
    </row>
    <row r="225" spans="2:8" s="48" customFormat="1" ht="141.75" customHeight="1" outlineLevel="1" x14ac:dyDescent="0.25">
      <c r="B225" s="212">
        <v>45230</v>
      </c>
      <c r="C225" s="212" t="s">
        <v>84</v>
      </c>
      <c r="D225" s="228" t="s">
        <v>85</v>
      </c>
      <c r="E225" s="212"/>
      <c r="F225" s="231" t="s">
        <v>35</v>
      </c>
      <c r="G225" s="251"/>
      <c r="H225" s="229" t="s">
        <v>86</v>
      </c>
    </row>
    <row r="226" spans="2:8" s="48" customFormat="1" ht="57.75" customHeight="1" outlineLevel="1" x14ac:dyDescent="0.25">
      <c r="B226" s="130">
        <v>45230</v>
      </c>
      <c r="C226" s="135" t="s">
        <v>87</v>
      </c>
      <c r="D226" s="62" t="s">
        <v>88</v>
      </c>
      <c r="E226" s="155"/>
      <c r="F226" s="191" t="s">
        <v>35</v>
      </c>
      <c r="G226" s="51"/>
      <c r="H226" s="168" t="s">
        <v>89</v>
      </c>
    </row>
    <row r="227" spans="2:8" s="48" customFormat="1" ht="78" customHeight="1" outlineLevel="1" x14ac:dyDescent="0.25">
      <c r="B227" s="212">
        <v>45230</v>
      </c>
      <c r="C227" s="212" t="s">
        <v>90</v>
      </c>
      <c r="D227" s="228" t="s">
        <v>91</v>
      </c>
      <c r="E227" s="212"/>
      <c r="F227" s="231" t="s">
        <v>35</v>
      </c>
      <c r="G227" s="251"/>
      <c r="H227" s="229" t="s">
        <v>92</v>
      </c>
    </row>
    <row r="228" spans="2:8" s="48" customFormat="1" ht="57" customHeight="1" outlineLevel="1" x14ac:dyDescent="0.25">
      <c r="B228" s="130">
        <v>45230</v>
      </c>
      <c r="C228" s="135" t="s">
        <v>93</v>
      </c>
      <c r="D228" s="62" t="s">
        <v>94</v>
      </c>
      <c r="E228" s="155"/>
      <c r="F228" s="191" t="s">
        <v>35</v>
      </c>
      <c r="G228" s="51"/>
      <c r="H228" s="168" t="s">
        <v>95</v>
      </c>
    </row>
    <row r="229" spans="2:8" s="48" customFormat="1" ht="59.25" customHeight="1" outlineLevel="1" x14ac:dyDescent="0.25">
      <c r="B229" s="212">
        <v>45230</v>
      </c>
      <c r="C229" s="212" t="s">
        <v>96</v>
      </c>
      <c r="D229" s="228" t="s">
        <v>97</v>
      </c>
      <c r="E229" s="212"/>
      <c r="F229" s="231" t="s">
        <v>35</v>
      </c>
      <c r="G229" s="251"/>
      <c r="H229" s="229" t="s">
        <v>98</v>
      </c>
    </row>
    <row r="230" spans="2:8" s="48" customFormat="1" ht="46.5" customHeight="1" outlineLevel="1" x14ac:dyDescent="0.25">
      <c r="B230" s="225">
        <v>45230</v>
      </c>
      <c r="C230" s="135" t="s">
        <v>99</v>
      </c>
      <c r="D230" s="62" t="s">
        <v>100</v>
      </c>
      <c r="E230" s="155"/>
      <c r="F230" s="191" t="s">
        <v>35</v>
      </c>
      <c r="G230" s="51"/>
      <c r="H230" s="168" t="s">
        <v>101</v>
      </c>
    </row>
    <row r="231" spans="2:8" s="48" customFormat="1" ht="58.5" customHeight="1" outlineLevel="1" x14ac:dyDescent="0.25">
      <c r="B231" s="212">
        <v>45230</v>
      </c>
      <c r="C231" s="212" t="s">
        <v>102</v>
      </c>
      <c r="D231" s="228" t="s">
        <v>103</v>
      </c>
      <c r="E231" s="212"/>
      <c r="F231" s="231" t="s">
        <v>35</v>
      </c>
      <c r="G231" s="251"/>
      <c r="H231" s="229" t="s">
        <v>104</v>
      </c>
    </row>
    <row r="232" spans="2:8" s="48" customFormat="1" ht="46.5" customHeight="1" outlineLevel="1" x14ac:dyDescent="0.25">
      <c r="B232" s="130">
        <v>45230</v>
      </c>
      <c r="C232" s="135" t="s">
        <v>105</v>
      </c>
      <c r="D232" s="62" t="s">
        <v>106</v>
      </c>
      <c r="E232" s="155"/>
      <c r="F232" s="191" t="s">
        <v>35</v>
      </c>
      <c r="G232" s="51"/>
      <c r="H232" s="168" t="s">
        <v>107</v>
      </c>
    </row>
    <row r="233" spans="2:8" s="48" customFormat="1" ht="57" customHeight="1" outlineLevel="1" x14ac:dyDescent="0.25">
      <c r="B233" s="212">
        <v>45230</v>
      </c>
      <c r="C233" s="212" t="s">
        <v>108</v>
      </c>
      <c r="D233" s="228" t="s">
        <v>109</v>
      </c>
      <c r="E233" s="212"/>
      <c r="F233" s="231" t="s">
        <v>35</v>
      </c>
      <c r="G233" s="251"/>
      <c r="H233" s="229" t="s">
        <v>110</v>
      </c>
    </row>
    <row r="234" spans="2:8" s="48" customFormat="1" ht="57.75" customHeight="1" outlineLevel="1" x14ac:dyDescent="0.25">
      <c r="B234" s="130">
        <v>45230</v>
      </c>
      <c r="C234" s="135" t="s">
        <v>111</v>
      </c>
      <c r="D234" s="62" t="s">
        <v>112</v>
      </c>
      <c r="E234" s="155"/>
      <c r="F234" s="191" t="s">
        <v>35</v>
      </c>
      <c r="G234" s="51"/>
      <c r="H234" s="168" t="s">
        <v>113</v>
      </c>
    </row>
    <row r="235" spans="2:8" s="48" customFormat="1" ht="77.25" customHeight="1" outlineLevel="1" x14ac:dyDescent="0.25">
      <c r="B235" s="212">
        <v>45230</v>
      </c>
      <c r="C235" s="212" t="s">
        <v>114</v>
      </c>
      <c r="D235" s="228" t="s">
        <v>115</v>
      </c>
      <c r="E235" s="212"/>
      <c r="F235" s="231" t="s">
        <v>35</v>
      </c>
      <c r="G235" s="251"/>
      <c r="H235" s="229" t="s">
        <v>116</v>
      </c>
    </row>
    <row r="236" spans="2:8" s="48" customFormat="1" ht="57" customHeight="1" outlineLevel="1" x14ac:dyDescent="0.25">
      <c r="B236" s="130">
        <v>45230</v>
      </c>
      <c r="C236" s="135" t="s">
        <v>117</v>
      </c>
      <c r="D236" s="62" t="s">
        <v>118</v>
      </c>
      <c r="E236" s="155"/>
      <c r="F236" s="191" t="s">
        <v>35</v>
      </c>
      <c r="G236" s="51"/>
      <c r="H236" s="168" t="s">
        <v>119</v>
      </c>
    </row>
    <row r="237" spans="2:8" s="48" customFormat="1" ht="43.5" customHeight="1" outlineLevel="1" x14ac:dyDescent="0.25">
      <c r="B237" s="212">
        <v>45230</v>
      </c>
      <c r="C237" s="212" t="s">
        <v>120</v>
      </c>
      <c r="D237" s="227" t="s">
        <v>121</v>
      </c>
      <c r="E237" s="212"/>
      <c r="F237" s="231" t="s">
        <v>35</v>
      </c>
      <c r="G237" s="251"/>
      <c r="H237" s="229" t="s">
        <v>122</v>
      </c>
    </row>
    <row r="238" spans="2:8" s="48" customFormat="1" ht="58.5" customHeight="1" outlineLevel="1" x14ac:dyDescent="0.25">
      <c r="B238" s="256">
        <v>45230</v>
      </c>
      <c r="C238" s="135" t="s">
        <v>216</v>
      </c>
      <c r="D238" s="57" t="s">
        <v>217</v>
      </c>
      <c r="E238" s="155"/>
      <c r="F238" s="198" t="s">
        <v>35</v>
      </c>
      <c r="G238" s="206"/>
      <c r="H238" s="221" t="s">
        <v>218</v>
      </c>
    </row>
    <row r="239" spans="2:8" ht="20.25" customHeight="1" x14ac:dyDescent="0.25">
      <c r="B239" s="292" t="s">
        <v>219</v>
      </c>
      <c r="C239" s="292"/>
      <c r="D239" s="292"/>
      <c r="E239" s="292"/>
      <c r="F239" s="292"/>
      <c r="G239" s="292"/>
      <c r="H239" s="292"/>
    </row>
    <row r="240" spans="2:8" s="63" customFormat="1" ht="24.95" customHeight="1" outlineLevel="1" x14ac:dyDescent="0.2">
      <c r="B240" s="44" t="s">
        <v>26</v>
      </c>
      <c r="C240" s="44" t="s">
        <v>27</v>
      </c>
      <c r="D240" s="44" t="s">
        <v>28</v>
      </c>
      <c r="E240" s="44" t="s">
        <v>29</v>
      </c>
      <c r="F240" s="45" t="s">
        <v>30</v>
      </c>
      <c r="G240" s="45" t="s">
        <v>31</v>
      </c>
      <c r="H240" s="46" t="s">
        <v>32</v>
      </c>
    </row>
    <row r="241" spans="1:8" s="48" customFormat="1" ht="104.25" customHeight="1" outlineLevel="1" x14ac:dyDescent="0.25">
      <c r="B241" s="127">
        <v>45600</v>
      </c>
      <c r="C241" s="135" t="s">
        <v>220</v>
      </c>
      <c r="D241" s="49" t="s">
        <v>128</v>
      </c>
      <c r="E241" s="192"/>
      <c r="F241" s="147" t="s">
        <v>35</v>
      </c>
      <c r="G241" s="51"/>
      <c r="H241" s="168" t="s">
        <v>129</v>
      </c>
    </row>
    <row r="242" spans="1:8" s="48" customFormat="1" ht="117" customHeight="1" outlineLevel="1" x14ac:dyDescent="0.25">
      <c r="B242" s="129">
        <v>45600</v>
      </c>
      <c r="C242" s="137" t="s">
        <v>221</v>
      </c>
      <c r="D242" s="55" t="s">
        <v>41</v>
      </c>
      <c r="E242" s="151"/>
      <c r="F242" s="184" t="s">
        <v>35</v>
      </c>
      <c r="G242" s="237"/>
      <c r="H242" s="171" t="s">
        <v>131</v>
      </c>
    </row>
    <row r="243" spans="1:8" s="48" customFormat="1" ht="103.5" customHeight="1" outlineLevel="1" x14ac:dyDescent="0.25">
      <c r="B243" s="130">
        <v>45600</v>
      </c>
      <c r="C243" s="130" t="s">
        <v>43</v>
      </c>
      <c r="D243" s="62" t="s">
        <v>132</v>
      </c>
      <c r="E243" s="158"/>
      <c r="F243" s="174" t="s">
        <v>35</v>
      </c>
      <c r="G243" s="235"/>
      <c r="H243" s="168" t="s">
        <v>133</v>
      </c>
    </row>
    <row r="244" spans="1:8" s="48" customFormat="1" ht="72" customHeight="1" outlineLevel="1" x14ac:dyDescent="0.25">
      <c r="B244" s="129">
        <v>45600</v>
      </c>
      <c r="C244" s="137" t="s">
        <v>46</v>
      </c>
      <c r="D244" s="65" t="s">
        <v>47</v>
      </c>
      <c r="E244" s="154"/>
      <c r="F244" s="184" t="s">
        <v>35</v>
      </c>
      <c r="G244" s="66"/>
      <c r="H244" s="171" t="s">
        <v>134</v>
      </c>
    </row>
    <row r="245" spans="1:8" s="48" customFormat="1" ht="105" customHeight="1" outlineLevel="1" x14ac:dyDescent="0.25">
      <c r="B245" s="130">
        <v>45250</v>
      </c>
      <c r="C245" s="130" t="s">
        <v>222</v>
      </c>
      <c r="D245" s="62" t="s">
        <v>136</v>
      </c>
      <c r="E245" s="192"/>
      <c r="F245" s="179" t="s">
        <v>35</v>
      </c>
      <c r="G245" s="50"/>
      <c r="H245" s="168" t="s">
        <v>129</v>
      </c>
    </row>
    <row r="246" spans="1:8" s="48" customFormat="1" ht="103.5" customHeight="1" outlineLevel="1" x14ac:dyDescent="0.25">
      <c r="B246" s="128">
        <v>45250</v>
      </c>
      <c r="C246" s="137" t="s">
        <v>223</v>
      </c>
      <c r="D246" s="64" t="s">
        <v>138</v>
      </c>
      <c r="E246" s="153"/>
      <c r="F246" s="177" t="s">
        <v>35</v>
      </c>
      <c r="G246" s="236"/>
      <c r="H246" s="171" t="s">
        <v>131</v>
      </c>
    </row>
    <row r="247" spans="1:8" s="48" customFormat="1" ht="106.5" customHeight="1" outlineLevel="1" x14ac:dyDescent="0.25">
      <c r="B247" s="130">
        <v>45259</v>
      </c>
      <c r="C247" s="135" t="s">
        <v>224</v>
      </c>
      <c r="D247" s="62" t="s">
        <v>34</v>
      </c>
      <c r="E247" s="155"/>
      <c r="F247" s="191" t="s">
        <v>35</v>
      </c>
      <c r="G247" s="240"/>
      <c r="H247" s="168" t="s">
        <v>36</v>
      </c>
    </row>
    <row r="248" spans="1:8" s="48" customFormat="1" ht="155.25" customHeight="1" outlineLevel="1" x14ac:dyDescent="0.25">
      <c r="B248" s="129">
        <v>45259</v>
      </c>
      <c r="C248" s="137" t="s">
        <v>55</v>
      </c>
      <c r="D248" s="64" t="s">
        <v>56</v>
      </c>
      <c r="E248" s="151"/>
      <c r="F248" s="169" t="s">
        <v>35</v>
      </c>
      <c r="G248" s="236"/>
      <c r="H248" s="171" t="s">
        <v>57</v>
      </c>
    </row>
    <row r="249" spans="1:8" s="48" customFormat="1" ht="141.75" customHeight="1" outlineLevel="1" x14ac:dyDescent="0.25">
      <c r="B249" s="130">
        <v>45259</v>
      </c>
      <c r="C249" s="139" t="s">
        <v>58</v>
      </c>
      <c r="D249" s="62" t="s">
        <v>59</v>
      </c>
      <c r="E249" s="159"/>
      <c r="F249" s="182" t="s">
        <v>35</v>
      </c>
      <c r="G249" s="235"/>
      <c r="H249" s="168" t="s">
        <v>60</v>
      </c>
    </row>
    <row r="250" spans="1:8" s="48" customFormat="1" ht="65.25" customHeight="1" outlineLevel="1" x14ac:dyDescent="0.25">
      <c r="B250" s="128">
        <v>45259</v>
      </c>
      <c r="C250" s="137" t="s">
        <v>61</v>
      </c>
      <c r="D250" s="65" t="s">
        <v>62</v>
      </c>
      <c r="E250" s="151"/>
      <c r="F250" s="172" t="s">
        <v>35</v>
      </c>
      <c r="G250" s="236"/>
      <c r="H250" s="171" t="s">
        <v>63</v>
      </c>
    </row>
    <row r="251" spans="1:8" s="48" customFormat="1" ht="145.5" customHeight="1" outlineLevel="1" x14ac:dyDescent="0.25">
      <c r="A251" s="52"/>
      <c r="B251" s="130">
        <v>45259</v>
      </c>
      <c r="C251" s="139" t="s">
        <v>64</v>
      </c>
      <c r="D251" s="68" t="s">
        <v>65</v>
      </c>
      <c r="E251" s="149"/>
      <c r="F251" s="179" t="s">
        <v>35</v>
      </c>
      <c r="G251" s="235"/>
      <c r="H251" s="168" t="s">
        <v>66</v>
      </c>
    </row>
    <row r="252" spans="1:8" s="48" customFormat="1" ht="58.5" customHeight="1" outlineLevel="1" x14ac:dyDescent="0.25">
      <c r="B252" s="128">
        <v>45259</v>
      </c>
      <c r="C252" s="137" t="s">
        <v>67</v>
      </c>
      <c r="D252" s="60" t="s">
        <v>68</v>
      </c>
      <c r="E252" s="151"/>
      <c r="F252" s="169" t="s">
        <v>35</v>
      </c>
      <c r="G252" s="237"/>
      <c r="H252" s="171" t="s">
        <v>69</v>
      </c>
    </row>
    <row r="253" spans="1:8" s="48" customFormat="1" ht="46.5" customHeight="1" outlineLevel="1" x14ac:dyDescent="0.25">
      <c r="B253" s="130">
        <v>45259</v>
      </c>
      <c r="C253" s="135" t="s">
        <v>70</v>
      </c>
      <c r="D253" s="62" t="s">
        <v>71</v>
      </c>
      <c r="E253" s="155"/>
      <c r="F253" s="191" t="s">
        <v>35</v>
      </c>
      <c r="G253" s="51"/>
      <c r="H253" s="168" t="s">
        <v>72</v>
      </c>
    </row>
    <row r="254" spans="1:8" s="48" customFormat="1" ht="42" customHeight="1" outlineLevel="1" x14ac:dyDescent="0.25">
      <c r="B254" s="212">
        <v>45259</v>
      </c>
      <c r="C254" s="211" t="s">
        <v>73</v>
      </c>
      <c r="D254" s="54" t="s">
        <v>74</v>
      </c>
      <c r="E254" s="151"/>
      <c r="F254" s="197" t="s">
        <v>35</v>
      </c>
      <c r="G254" s="238"/>
      <c r="H254" s="171" t="s">
        <v>75</v>
      </c>
    </row>
    <row r="255" spans="1:8" ht="20.25" customHeight="1" x14ac:dyDescent="0.25">
      <c r="B255" s="292" t="s">
        <v>225</v>
      </c>
      <c r="C255" s="292"/>
      <c r="D255" s="292"/>
      <c r="E255" s="292"/>
      <c r="F255" s="292"/>
      <c r="G255" s="292"/>
      <c r="H255" s="292"/>
    </row>
    <row r="256" spans="1:8" s="63" customFormat="1" ht="24.95" customHeight="1" outlineLevel="1" x14ac:dyDescent="0.2">
      <c r="B256" s="44" t="s">
        <v>26</v>
      </c>
      <c r="C256" s="44" t="s">
        <v>27</v>
      </c>
      <c r="D256" s="44" t="s">
        <v>28</v>
      </c>
      <c r="E256" s="44" t="s">
        <v>29</v>
      </c>
      <c r="F256" s="45" t="s">
        <v>30</v>
      </c>
      <c r="G256" s="45" t="s">
        <v>31</v>
      </c>
      <c r="H256" s="46" t="s">
        <v>32</v>
      </c>
    </row>
    <row r="257" spans="1:8" s="48" customFormat="1" ht="106.5" customHeight="1" outlineLevel="1" x14ac:dyDescent="0.25">
      <c r="B257" s="127">
        <v>45629</v>
      </c>
      <c r="C257" s="135" t="s">
        <v>226</v>
      </c>
      <c r="D257" s="49" t="s">
        <v>128</v>
      </c>
      <c r="E257" s="192"/>
      <c r="F257" s="147" t="s">
        <v>35</v>
      </c>
      <c r="G257" s="51"/>
      <c r="H257" s="168" t="s">
        <v>129</v>
      </c>
    </row>
    <row r="258" spans="1:8" s="48" customFormat="1" ht="117.75" customHeight="1" outlineLevel="1" x14ac:dyDescent="0.25">
      <c r="B258" s="129">
        <v>45629</v>
      </c>
      <c r="C258" s="137" t="s">
        <v>227</v>
      </c>
      <c r="D258" s="55" t="s">
        <v>41</v>
      </c>
      <c r="E258" s="195"/>
      <c r="F258" s="157" t="s">
        <v>35</v>
      </c>
      <c r="G258" s="66"/>
      <c r="H258" s="171" t="s">
        <v>131</v>
      </c>
    </row>
    <row r="259" spans="1:8" s="48" customFormat="1" ht="106.5" customHeight="1" outlineLevel="1" x14ac:dyDescent="0.25">
      <c r="A259" s="73"/>
      <c r="B259" s="127">
        <v>45629</v>
      </c>
      <c r="C259" s="130" t="s">
        <v>43</v>
      </c>
      <c r="D259" s="62" t="s">
        <v>132</v>
      </c>
      <c r="E259" s="155"/>
      <c r="F259" s="191" t="s">
        <v>35</v>
      </c>
      <c r="G259" s="50"/>
      <c r="H259" s="168" t="s">
        <v>133</v>
      </c>
    </row>
    <row r="260" spans="1:8" s="48" customFormat="1" ht="72" customHeight="1" outlineLevel="1" x14ac:dyDescent="0.25">
      <c r="B260" s="129">
        <v>45629</v>
      </c>
      <c r="C260" s="137" t="s">
        <v>46</v>
      </c>
      <c r="D260" s="65" t="s">
        <v>47</v>
      </c>
      <c r="E260" s="154"/>
      <c r="F260" s="184" t="s">
        <v>35</v>
      </c>
      <c r="G260" s="236"/>
      <c r="H260" s="171" t="s">
        <v>134</v>
      </c>
    </row>
    <row r="261" spans="1:8" s="48" customFormat="1" ht="102.75" customHeight="1" outlineLevel="1" x14ac:dyDescent="0.25">
      <c r="B261" s="130">
        <v>45278</v>
      </c>
      <c r="C261" s="130" t="s">
        <v>228</v>
      </c>
      <c r="D261" s="62" t="s">
        <v>136</v>
      </c>
      <c r="E261" s="152"/>
      <c r="F261" s="179" t="s">
        <v>35</v>
      </c>
      <c r="G261" s="241"/>
      <c r="H261" s="168" t="s">
        <v>129</v>
      </c>
    </row>
    <row r="262" spans="1:8" s="48" customFormat="1" ht="103.5" customHeight="1" outlineLevel="1" x14ac:dyDescent="0.25">
      <c r="B262" s="131">
        <v>45278</v>
      </c>
      <c r="C262" s="137" t="s">
        <v>229</v>
      </c>
      <c r="D262" s="64" t="s">
        <v>138</v>
      </c>
      <c r="E262" s="137"/>
      <c r="F262" s="177" t="s">
        <v>35</v>
      </c>
      <c r="G262" s="252"/>
      <c r="H262" s="171" t="s">
        <v>131</v>
      </c>
    </row>
    <row r="263" spans="1:8" s="48" customFormat="1" ht="154.5" customHeight="1" outlineLevel="1" x14ac:dyDescent="0.25">
      <c r="B263" s="130">
        <v>45656</v>
      </c>
      <c r="C263" s="138" t="s">
        <v>55</v>
      </c>
      <c r="D263" s="62" t="s">
        <v>56</v>
      </c>
      <c r="E263" s="152"/>
      <c r="F263" s="179" t="s">
        <v>35</v>
      </c>
      <c r="G263" s="241"/>
      <c r="H263" s="168" t="s">
        <v>57</v>
      </c>
    </row>
    <row r="264" spans="1:8" s="175" customFormat="1" ht="143.25" customHeight="1" outlineLevel="1" x14ac:dyDescent="0.25">
      <c r="B264" s="131">
        <v>45656</v>
      </c>
      <c r="C264" s="137" t="s">
        <v>58</v>
      </c>
      <c r="D264" s="55" t="s">
        <v>59</v>
      </c>
      <c r="E264" s="137"/>
      <c r="F264" s="172" t="s">
        <v>35</v>
      </c>
      <c r="G264" s="252"/>
      <c r="H264" s="171" t="s">
        <v>60</v>
      </c>
    </row>
    <row r="265" spans="1:8" s="48" customFormat="1" ht="72" customHeight="1" outlineLevel="1" x14ac:dyDescent="0.25">
      <c r="B265" s="130">
        <v>45656</v>
      </c>
      <c r="C265" s="138" t="s">
        <v>61</v>
      </c>
      <c r="D265" s="62" t="s">
        <v>62</v>
      </c>
      <c r="E265" s="152"/>
      <c r="F265" s="179" t="s">
        <v>35</v>
      </c>
      <c r="G265" s="241"/>
      <c r="H265" s="168" t="s">
        <v>63</v>
      </c>
    </row>
    <row r="266" spans="1:8" s="48" customFormat="1" ht="142.5" customHeight="1" outlineLevel="1" x14ac:dyDescent="0.25">
      <c r="B266" s="131"/>
      <c r="C266" s="137" t="s">
        <v>64</v>
      </c>
      <c r="D266" s="55" t="s">
        <v>65</v>
      </c>
      <c r="E266" s="137"/>
      <c r="F266" s="172" t="s">
        <v>35</v>
      </c>
      <c r="G266" s="252"/>
      <c r="H266" s="171" t="s">
        <v>66</v>
      </c>
    </row>
    <row r="267" spans="1:8" s="48" customFormat="1" ht="58.5" customHeight="1" outlineLevel="1" x14ac:dyDescent="0.25">
      <c r="B267" s="130">
        <v>45656</v>
      </c>
      <c r="C267" s="138" t="s">
        <v>67</v>
      </c>
      <c r="D267" s="62" t="s">
        <v>68</v>
      </c>
      <c r="E267" s="152"/>
      <c r="F267" s="179" t="s">
        <v>35</v>
      </c>
      <c r="G267" s="241"/>
      <c r="H267" s="168" t="s">
        <v>69</v>
      </c>
    </row>
    <row r="268" spans="1:8" s="48" customFormat="1" ht="48" customHeight="1" outlineLevel="1" x14ac:dyDescent="0.25">
      <c r="B268" s="131">
        <v>45656</v>
      </c>
      <c r="C268" s="137" t="s">
        <v>70</v>
      </c>
      <c r="D268" s="55" t="s">
        <v>71</v>
      </c>
      <c r="E268" s="137"/>
      <c r="F268" s="172" t="s">
        <v>35</v>
      </c>
      <c r="G268" s="252"/>
      <c r="H268" s="171" t="s">
        <v>72</v>
      </c>
    </row>
    <row r="269" spans="1:8" s="48" customFormat="1" ht="45.75" customHeight="1" outlineLevel="1" x14ac:dyDescent="0.25">
      <c r="B269" s="130">
        <v>45656</v>
      </c>
      <c r="C269" s="130" t="s">
        <v>73</v>
      </c>
      <c r="D269" s="222" t="s">
        <v>74</v>
      </c>
      <c r="E269" s="130"/>
      <c r="F269" s="226" t="s">
        <v>35</v>
      </c>
      <c r="G269" s="250"/>
      <c r="H269" s="223" t="s">
        <v>75</v>
      </c>
    </row>
    <row r="270" spans="1:8" ht="24.95" customHeight="1" x14ac:dyDescent="0.25">
      <c r="B270" s="292" t="s">
        <v>230</v>
      </c>
      <c r="C270" s="292"/>
      <c r="D270" s="292"/>
      <c r="E270" s="292"/>
      <c r="F270" s="292"/>
      <c r="G270" s="292"/>
      <c r="H270" s="292"/>
    </row>
    <row r="271" spans="1:8" ht="24.95" customHeight="1" outlineLevel="1" x14ac:dyDescent="0.25">
      <c r="B271" s="44" t="s">
        <v>26</v>
      </c>
      <c r="C271" s="44" t="s">
        <v>27</v>
      </c>
      <c r="D271" s="44" t="s">
        <v>28</v>
      </c>
      <c r="E271" s="44" t="s">
        <v>29</v>
      </c>
      <c r="F271" s="45" t="s">
        <v>30</v>
      </c>
      <c r="G271" s="45" t="s">
        <v>31</v>
      </c>
      <c r="H271" s="46" t="s">
        <v>32</v>
      </c>
    </row>
    <row r="272" spans="1:8" s="48" customFormat="1" ht="57.75" customHeight="1" outlineLevel="1" x14ac:dyDescent="0.25">
      <c r="B272" s="127" t="s">
        <v>231</v>
      </c>
      <c r="C272" s="135" t="s">
        <v>232</v>
      </c>
      <c r="D272" s="49" t="s">
        <v>233</v>
      </c>
      <c r="E272" s="192"/>
      <c r="F272" s="191" t="s">
        <v>35</v>
      </c>
      <c r="G272" s="50"/>
      <c r="H272" s="168" t="s">
        <v>234</v>
      </c>
    </row>
    <row r="273" spans="2:8" ht="64.5" customHeight="1" outlineLevel="1" x14ac:dyDescent="0.25">
      <c r="B273" s="129" t="s">
        <v>231</v>
      </c>
      <c r="C273" s="137" t="s">
        <v>235</v>
      </c>
      <c r="D273" s="65" t="s">
        <v>236</v>
      </c>
      <c r="E273" s="195"/>
      <c r="F273" s="207" t="s">
        <v>35</v>
      </c>
      <c r="G273" s="66"/>
      <c r="H273" s="257" t="s">
        <v>237</v>
      </c>
    </row>
    <row r="274" spans="2:8" ht="156" customHeight="1" outlineLevel="1" x14ac:dyDescent="0.25">
      <c r="B274" s="127" t="s">
        <v>231</v>
      </c>
      <c r="C274" s="135" t="s">
        <v>238</v>
      </c>
      <c r="D274" s="49" t="s">
        <v>239</v>
      </c>
      <c r="E274" s="192"/>
      <c r="F274" s="208" t="s">
        <v>35</v>
      </c>
      <c r="G274" s="50"/>
      <c r="H274" s="216" t="s">
        <v>240</v>
      </c>
    </row>
    <row r="275" spans="2:8" ht="80.25" customHeight="1" outlineLevel="1" x14ac:dyDescent="0.25">
      <c r="B275" s="129" t="s">
        <v>231</v>
      </c>
      <c r="C275" s="137" t="s">
        <v>238</v>
      </c>
      <c r="D275" s="65" t="s">
        <v>241</v>
      </c>
      <c r="E275" s="154"/>
      <c r="F275" s="184" t="s">
        <v>35</v>
      </c>
      <c r="G275" s="66"/>
      <c r="H275" s="257" t="s">
        <v>242</v>
      </c>
    </row>
    <row r="276" spans="2:8" ht="60.75" customHeight="1" outlineLevel="1" x14ac:dyDescent="0.25">
      <c r="B276" s="127" t="s">
        <v>243</v>
      </c>
      <c r="C276" s="135" t="s">
        <v>244</v>
      </c>
      <c r="D276" s="49" t="s">
        <v>245</v>
      </c>
      <c r="E276" s="155"/>
      <c r="F276" s="191" t="s">
        <v>35</v>
      </c>
      <c r="G276" s="50"/>
      <c r="H276" s="216" t="s">
        <v>246</v>
      </c>
    </row>
    <row r="277" spans="2:8" ht="91.5" customHeight="1" outlineLevel="1" x14ac:dyDescent="0.25">
      <c r="B277" s="129" t="s">
        <v>231</v>
      </c>
      <c r="C277" s="137" t="s">
        <v>247</v>
      </c>
      <c r="D277" s="65" t="s">
        <v>248</v>
      </c>
      <c r="E277" s="154"/>
      <c r="F277" s="184" t="s">
        <v>35</v>
      </c>
      <c r="G277" s="66"/>
      <c r="H277" s="258" t="s">
        <v>249</v>
      </c>
    </row>
    <row r="278" spans="2:8" ht="118.5" customHeight="1" outlineLevel="1" x14ac:dyDescent="0.25">
      <c r="B278" s="127" t="s">
        <v>231</v>
      </c>
      <c r="C278" s="135" t="s">
        <v>250</v>
      </c>
      <c r="D278" s="49" t="s">
        <v>251</v>
      </c>
      <c r="E278" s="155"/>
      <c r="F278" s="191" t="s">
        <v>35</v>
      </c>
      <c r="G278" s="50"/>
      <c r="H278" s="216" t="s">
        <v>252</v>
      </c>
    </row>
    <row r="279" spans="2:8" ht="142.5" customHeight="1" outlineLevel="1" x14ac:dyDescent="0.25">
      <c r="B279" s="129" t="s">
        <v>231</v>
      </c>
      <c r="C279" s="137" t="s">
        <v>253</v>
      </c>
      <c r="D279" s="65" t="s">
        <v>254</v>
      </c>
      <c r="E279" s="154"/>
      <c r="F279" s="184" t="s">
        <v>35</v>
      </c>
      <c r="G279" s="66"/>
      <c r="H279" s="258" t="s">
        <v>255</v>
      </c>
    </row>
    <row r="280" spans="2:8" ht="156.75" outlineLevel="1" x14ac:dyDescent="0.25">
      <c r="B280" s="129" t="s">
        <v>231</v>
      </c>
      <c r="C280" s="137" t="s">
        <v>256</v>
      </c>
      <c r="D280" s="65" t="s">
        <v>257</v>
      </c>
      <c r="E280" s="154"/>
      <c r="F280" s="184" t="s">
        <v>35</v>
      </c>
      <c r="G280" s="66"/>
      <c r="H280" s="258" t="s">
        <v>258</v>
      </c>
    </row>
    <row r="281" spans="2:8" ht="45" customHeight="1" outlineLevel="1" x14ac:dyDescent="0.25">
      <c r="B281" s="127" t="s">
        <v>231</v>
      </c>
      <c r="C281" s="135" t="s">
        <v>259</v>
      </c>
      <c r="D281" s="49" t="s">
        <v>260</v>
      </c>
      <c r="E281" s="155"/>
      <c r="F281" s="191" t="s">
        <v>35</v>
      </c>
      <c r="G281" s="50"/>
      <c r="H281" s="216" t="s">
        <v>261</v>
      </c>
    </row>
    <row r="282" spans="2:8" ht="102.75" customHeight="1" outlineLevel="1" x14ac:dyDescent="0.25">
      <c r="B282" s="129" t="s">
        <v>262</v>
      </c>
      <c r="C282" s="137" t="s">
        <v>263</v>
      </c>
      <c r="D282" s="65" t="s">
        <v>264</v>
      </c>
      <c r="E282" s="154"/>
      <c r="F282" s="184" t="s">
        <v>35</v>
      </c>
      <c r="G282" s="66"/>
      <c r="H282" s="258" t="s">
        <v>265</v>
      </c>
    </row>
    <row r="283" spans="2:8" ht="92.25" customHeight="1" outlineLevel="1" x14ac:dyDescent="0.25">
      <c r="B283" s="127" t="s">
        <v>262</v>
      </c>
      <c r="C283" s="135" t="s">
        <v>266</v>
      </c>
      <c r="D283" s="49" t="s">
        <v>267</v>
      </c>
      <c r="E283" s="155"/>
      <c r="F283" s="191" t="s">
        <v>35</v>
      </c>
      <c r="G283" s="50"/>
      <c r="H283" s="216" t="s">
        <v>268</v>
      </c>
    </row>
    <row r="284" spans="2:8" ht="60" customHeight="1" outlineLevel="1" x14ac:dyDescent="0.25">
      <c r="B284" s="129" t="s">
        <v>262</v>
      </c>
      <c r="C284" s="137" t="s">
        <v>269</v>
      </c>
      <c r="D284" s="65" t="s">
        <v>270</v>
      </c>
      <c r="E284" s="154"/>
      <c r="F284" s="184" t="s">
        <v>35</v>
      </c>
      <c r="G284" s="66"/>
      <c r="H284" s="258" t="s">
        <v>271</v>
      </c>
    </row>
    <row r="285" spans="2:8" ht="15" x14ac:dyDescent="0.25"/>
    <row r="286" spans="2:8" ht="15" x14ac:dyDescent="0.25"/>
    <row r="287" spans="2:8" ht="15" x14ac:dyDescent="0.25"/>
    <row r="288" spans="2: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hidden="1"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row r="1024" ht="14.25" customHeight="1" x14ac:dyDescent="0.25"/>
    <row r="1025" ht="14.25" customHeight="1" x14ac:dyDescent="0.25"/>
    <row r="1026" ht="14.25" customHeight="1" x14ac:dyDescent="0.25"/>
    <row r="1027" ht="14.25" customHeight="1" x14ac:dyDescent="0.25"/>
    <row r="1028" ht="14.25" customHeight="1" x14ac:dyDescent="0.25"/>
    <row r="1029" ht="14.25" customHeight="1" x14ac:dyDescent="0.25"/>
    <row r="1030" ht="14.25" customHeight="1" x14ac:dyDescent="0.25"/>
    <row r="1031" ht="14.25" customHeight="1" x14ac:dyDescent="0.25"/>
    <row r="1032" ht="14.25" customHeight="1" x14ac:dyDescent="0.25"/>
    <row r="1033" ht="14.25" customHeight="1" x14ac:dyDescent="0.25"/>
    <row r="1034" ht="14.25" customHeight="1" x14ac:dyDescent="0.25"/>
    <row r="1035" ht="14.25" customHeight="1" x14ac:dyDescent="0.25"/>
    <row r="1036" ht="14.25" customHeight="1" x14ac:dyDescent="0.25"/>
    <row r="1037" ht="14.25" customHeight="1" x14ac:dyDescent="0.25"/>
    <row r="1038" ht="14.25" customHeight="1" x14ac:dyDescent="0.25"/>
    <row r="1039" ht="14.25" customHeight="1" x14ac:dyDescent="0.25"/>
    <row r="1040" ht="14.25" customHeight="1" x14ac:dyDescent="0.25"/>
    <row r="1041" ht="14.25" customHeight="1" x14ac:dyDescent="0.25"/>
    <row r="1042" ht="14.25" customHeight="1" x14ac:dyDescent="0.25"/>
    <row r="1043" ht="14.25" customHeight="1" x14ac:dyDescent="0.25"/>
    <row r="1044" ht="14.25" customHeight="1" x14ac:dyDescent="0.25"/>
    <row r="1045" ht="14.25" customHeight="1" x14ac:dyDescent="0.25"/>
    <row r="1046" ht="14.25" customHeight="1" x14ac:dyDescent="0.25"/>
    <row r="1047" ht="14.25" customHeight="1" x14ac:dyDescent="0.25"/>
    <row r="1048" ht="14.25" customHeight="1" x14ac:dyDescent="0.25"/>
    <row r="1049" ht="14.25" customHeight="1" x14ac:dyDescent="0.25"/>
    <row r="1050" ht="14.25" customHeight="1" x14ac:dyDescent="0.25"/>
    <row r="1051" ht="14.25" customHeight="1" x14ac:dyDescent="0.25"/>
    <row r="1052" ht="14.25" customHeight="1" x14ac:dyDescent="0.25"/>
    <row r="1053" ht="14.25" customHeight="1" x14ac:dyDescent="0.25"/>
    <row r="1054" ht="14.25" customHeight="1" x14ac:dyDescent="0.25"/>
    <row r="1055" ht="14.25" customHeight="1" x14ac:dyDescent="0.25"/>
    <row r="1056" ht="14.25" customHeight="1" x14ac:dyDescent="0.25"/>
    <row r="1057" ht="14.25" customHeight="1" x14ac:dyDescent="0.25"/>
    <row r="1058" ht="14.25" customHeight="1" x14ac:dyDescent="0.25"/>
    <row r="1059" ht="14.25" customHeight="1" x14ac:dyDescent="0.25"/>
    <row r="1060" ht="14.25" customHeight="1" x14ac:dyDescent="0.25"/>
    <row r="1061" ht="14.25" customHeight="1" x14ac:dyDescent="0.25"/>
    <row r="1062" ht="14.25" customHeight="1" x14ac:dyDescent="0.25"/>
    <row r="1063" ht="14.25" customHeight="1" x14ac:dyDescent="0.25"/>
    <row r="1064" ht="14.25" customHeight="1" x14ac:dyDescent="0.25"/>
    <row r="1065" ht="14.25" customHeight="1" x14ac:dyDescent="0.25"/>
    <row r="1066" ht="14.25" customHeight="1" x14ac:dyDescent="0.25"/>
    <row r="1067" ht="14.25" customHeight="1" x14ac:dyDescent="0.25"/>
    <row r="1068" ht="14.25" customHeight="1" x14ac:dyDescent="0.25"/>
    <row r="1069" ht="14.25" customHeight="1" x14ac:dyDescent="0.25"/>
    <row r="1070" ht="14.25" customHeight="1" x14ac:dyDescent="0.25"/>
    <row r="1071" ht="14.25" customHeight="1" x14ac:dyDescent="0.25"/>
    <row r="1072" ht="14.25" customHeight="1" x14ac:dyDescent="0.25"/>
    <row r="1073" ht="14.25" customHeight="1" x14ac:dyDescent="0.25"/>
    <row r="1074" ht="14.25" customHeight="1" x14ac:dyDescent="0.25"/>
    <row r="1075" ht="14.25" customHeight="1" x14ac:dyDescent="0.25"/>
    <row r="1076" ht="14.25" customHeight="1" x14ac:dyDescent="0.25"/>
    <row r="1077" ht="14.25" customHeight="1" x14ac:dyDescent="0.25"/>
    <row r="1078" ht="14.25" customHeight="1" x14ac:dyDescent="0.25"/>
    <row r="1079" ht="14.25" customHeight="1" x14ac:dyDescent="0.25"/>
    <row r="1080" ht="14.25" customHeight="1" x14ac:dyDescent="0.25"/>
    <row r="1081" ht="14.25" customHeight="1" x14ac:dyDescent="0.25"/>
    <row r="1082" ht="14.25" customHeight="1" x14ac:dyDescent="0.25"/>
    <row r="1083" ht="14.25" customHeight="1" x14ac:dyDescent="0.25"/>
    <row r="1084" ht="14.25" customHeight="1" x14ac:dyDescent="0.25"/>
    <row r="1085" ht="14.25" customHeight="1" x14ac:dyDescent="0.25"/>
    <row r="1086" ht="14.25" customHeight="1" x14ac:dyDescent="0.25"/>
    <row r="1087" ht="14.25" customHeight="1" x14ac:dyDescent="0.25"/>
    <row r="1088" ht="14.25" customHeight="1" x14ac:dyDescent="0.25"/>
    <row r="1089" ht="14.25" customHeight="1" x14ac:dyDescent="0.25"/>
    <row r="1090" ht="14.25" customHeight="1" x14ac:dyDescent="0.25"/>
    <row r="1091" ht="14.25" customHeight="1" x14ac:dyDescent="0.25"/>
    <row r="1092" ht="14.25" customHeight="1" x14ac:dyDescent="0.25"/>
    <row r="1093" ht="14.25" customHeight="1" x14ac:dyDescent="0.25"/>
    <row r="1094" ht="14.25" customHeight="1" x14ac:dyDescent="0.25"/>
    <row r="1095" ht="14.25" customHeight="1" x14ac:dyDescent="0.25"/>
    <row r="1096" ht="14.25" customHeight="1" x14ac:dyDescent="0.25"/>
    <row r="1097" ht="14.25" customHeight="1" x14ac:dyDescent="0.25"/>
    <row r="1098" ht="14.25" customHeight="1" x14ac:dyDescent="0.25"/>
  </sheetData>
  <mergeCells count="18">
    <mergeCell ref="B270:H270"/>
    <mergeCell ref="B72:H72"/>
    <mergeCell ref="B104:H104"/>
    <mergeCell ref="B120:H120"/>
    <mergeCell ref="B137:H137"/>
    <mergeCell ref="B170:H170"/>
    <mergeCell ref="B187:H187"/>
    <mergeCell ref="B206:H206"/>
    <mergeCell ref="B239:H239"/>
    <mergeCell ref="B255:H255"/>
    <mergeCell ref="B6:H6"/>
    <mergeCell ref="B40:H40"/>
    <mergeCell ref="B56:H56"/>
    <mergeCell ref="B1:F1"/>
    <mergeCell ref="B2:G2"/>
    <mergeCell ref="B3:C3"/>
    <mergeCell ref="B5:D5"/>
    <mergeCell ref="E5:H5"/>
  </mergeCells>
  <conditionalFormatting sqref="G272:G273 G275 G277 G279:G280 G282:G283">
    <cfRule type="cellIs" dxfId="152" priority="15" operator="equal">
      <formula>"1$J$2%"</formula>
    </cfRule>
  </conditionalFormatting>
  <conditionalFormatting sqref="G274:H274">
    <cfRule type="cellIs" dxfId="151" priority="11" operator="equal">
      <formula>"1$J$2%"</formula>
    </cfRule>
  </conditionalFormatting>
  <conditionalFormatting sqref="H273">
    <cfRule type="cellIs" dxfId="150" priority="10" operator="equal">
      <formula>"1$J$2%"</formula>
    </cfRule>
  </conditionalFormatting>
  <conditionalFormatting sqref="H275 H277 H279:H280 H282">
    <cfRule type="cellIs" dxfId="149" priority="9" operator="equal">
      <formula>"1$J$2%"</formula>
    </cfRule>
  </conditionalFormatting>
  <conditionalFormatting sqref="G276">
    <cfRule type="cellIs" dxfId="148" priority="8" operator="equal">
      <formula>"1$J$2%"</formula>
    </cfRule>
  </conditionalFormatting>
  <conditionalFormatting sqref="G278">
    <cfRule type="cellIs" dxfId="147" priority="7" operator="equal">
      <formula>"1$J$2%"</formula>
    </cfRule>
  </conditionalFormatting>
  <conditionalFormatting sqref="G281">
    <cfRule type="cellIs" dxfId="146" priority="6" operator="equal">
      <formula>"1$J$2%"</formula>
    </cfRule>
  </conditionalFormatting>
  <conditionalFormatting sqref="G284">
    <cfRule type="cellIs" dxfId="145" priority="5" operator="equal">
      <formula>"1$J$2%"</formula>
    </cfRule>
  </conditionalFormatting>
  <conditionalFormatting sqref="H284">
    <cfRule type="cellIs" dxfId="144" priority="4" operator="equal">
      <formula>"1$J$2%"</formula>
    </cfRule>
  </conditionalFormatting>
  <conditionalFormatting sqref="E141">
    <cfRule type="cellIs" dxfId="143" priority="3" operator="equal">
      <formula>"1$J$2%"</formula>
    </cfRule>
  </conditionalFormatting>
  <conditionalFormatting sqref="E143">
    <cfRule type="cellIs" dxfId="142" priority="2" operator="equal">
      <formula>"1$J$2%"</formula>
    </cfRule>
  </conditionalFormatting>
  <conditionalFormatting sqref="E243">
    <cfRule type="cellIs" dxfId="141" priority="1" operator="equal">
      <formula>"1$J$2%"</formula>
    </cfRule>
  </conditionalFormatting>
  <pageMargins left="0.25" right="0.25" top="0.75" bottom="0.75" header="0.3" footer="0.3"/>
  <pageSetup paperSize="5" scale="77" fitToHeight="0" orientation="landscape" r:id="rId1"/>
  <headerFooter>
    <oddFooter>&amp;C&amp;"Arial,Regular"Plan Year 2019 - Key Dates &amp; Deliverables&amp;R&amp;"Arial,Regular"&amp;P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74C1-DC36-4130-A08A-AD3AA00F5FAD}">
  <sheetPr>
    <pageSetUpPr fitToPage="1"/>
  </sheetPr>
  <dimension ref="A1:R220"/>
  <sheetViews>
    <sheetView showWhiteSpace="0" view="pageLayout" topLeftCell="B57" zoomScaleNormal="100" workbookViewId="0">
      <selection activeCell="D60" sqref="D60"/>
    </sheetView>
  </sheetViews>
  <sheetFormatPr defaultColWidth="0" defaultRowHeight="14.25" customHeight="1" zeroHeight="1" outlineLevelRow="1" x14ac:dyDescent="0.25"/>
  <cols>
    <col min="1" max="1" width="9.140625" style="4" hidden="1" customWidth="1"/>
    <col min="2" max="2" width="13.140625" style="134" customWidth="1"/>
    <col min="3" max="3" width="46.5703125" style="134" customWidth="1"/>
    <col min="4" max="4" width="53.28515625" style="4" customWidth="1"/>
    <col min="5" max="5" width="11.7109375" style="134" customWidth="1"/>
    <col min="6" max="6" width="39.7109375" style="196" customWidth="1"/>
    <col min="7" max="7" width="37.85546875" style="186" customWidth="1"/>
    <col min="8" max="8" width="20.140625" style="146" customWidth="1"/>
    <col min="9" max="9" width="9.140625" style="4" customWidth="1"/>
    <col min="10" max="18" width="0" style="4" hidden="1" customWidth="1"/>
    <col min="19" max="16384" width="9.140625" style="4" hidden="1"/>
  </cols>
  <sheetData>
    <row r="1" spans="1:8" s="1" customFormat="1" ht="21" customHeight="1" x14ac:dyDescent="0.3">
      <c r="B1" s="284" t="s">
        <v>0</v>
      </c>
      <c r="C1" s="284"/>
      <c r="D1" s="284"/>
      <c r="E1" s="284"/>
      <c r="F1" s="284"/>
      <c r="G1" s="203"/>
      <c r="H1" s="202"/>
    </row>
    <row r="2" spans="1:8" s="2" customFormat="1" ht="24" customHeight="1" x14ac:dyDescent="0.25">
      <c r="B2" s="293" t="s">
        <v>272</v>
      </c>
      <c r="C2" s="293"/>
      <c r="D2" s="293"/>
      <c r="E2" s="293"/>
      <c r="F2" s="293"/>
      <c r="G2" s="293"/>
      <c r="H2" s="205"/>
    </row>
    <row r="3" spans="1:8" ht="27" customHeight="1" x14ac:dyDescent="0.25">
      <c r="B3" s="288" t="s">
        <v>2</v>
      </c>
      <c r="C3" s="288"/>
      <c r="D3" s="3"/>
    </row>
    <row r="4" spans="1:8" ht="15.75" x14ac:dyDescent="0.25">
      <c r="B4" s="126"/>
      <c r="C4" s="126"/>
      <c r="D4" s="3"/>
    </row>
    <row r="5" spans="1:8" ht="21" customHeight="1" x14ac:dyDescent="0.25">
      <c r="B5" s="294" t="s">
        <v>24</v>
      </c>
      <c r="C5" s="294"/>
      <c r="D5" s="294"/>
      <c r="E5" s="295"/>
      <c r="F5" s="295"/>
      <c r="G5" s="295"/>
      <c r="H5" s="295"/>
    </row>
    <row r="6" spans="1:8" ht="18.75" customHeight="1" x14ac:dyDescent="0.25">
      <c r="B6" s="292" t="s">
        <v>273</v>
      </c>
      <c r="C6" s="292"/>
      <c r="D6" s="292"/>
      <c r="E6" s="292"/>
      <c r="F6" s="292"/>
      <c r="G6" s="292"/>
      <c r="H6" s="292"/>
    </row>
    <row r="7" spans="1:8" s="47" customFormat="1" ht="18.75" customHeight="1" outlineLevel="1" x14ac:dyDescent="0.2">
      <c r="A7" s="43"/>
      <c r="B7" s="44" t="s">
        <v>26</v>
      </c>
      <c r="C7" s="44" t="s">
        <v>27</v>
      </c>
      <c r="D7" s="44" t="s">
        <v>28</v>
      </c>
      <c r="E7" s="44" t="s">
        <v>29</v>
      </c>
      <c r="F7" s="45" t="s">
        <v>30</v>
      </c>
      <c r="G7" s="45" t="s">
        <v>31</v>
      </c>
      <c r="H7" s="46" t="s">
        <v>32</v>
      </c>
    </row>
    <row r="8" spans="1:8" s="48" customFormat="1" ht="115.5" customHeight="1" outlineLevel="1" x14ac:dyDescent="0.25">
      <c r="B8" s="127" t="s">
        <v>273</v>
      </c>
      <c r="C8" s="135" t="s">
        <v>274</v>
      </c>
      <c r="D8" s="49" t="s">
        <v>275</v>
      </c>
      <c r="E8" s="142"/>
      <c r="F8" s="147" t="s">
        <v>35</v>
      </c>
      <c r="G8" s="161"/>
      <c r="H8" s="168" t="s">
        <v>276</v>
      </c>
    </row>
    <row r="9" spans="1:8" s="48" customFormat="1" ht="58.5" customHeight="1" outlineLevel="1" x14ac:dyDescent="0.25">
      <c r="A9" s="52"/>
      <c r="B9" s="128" t="s">
        <v>277</v>
      </c>
      <c r="C9" s="136" t="s">
        <v>278</v>
      </c>
      <c r="D9" s="53" t="s">
        <v>279</v>
      </c>
      <c r="E9" s="163"/>
      <c r="F9" s="169" t="s">
        <v>35</v>
      </c>
      <c r="G9" s="170"/>
      <c r="H9" s="171" t="s">
        <v>280</v>
      </c>
    </row>
    <row r="10" spans="1:8" s="48" customFormat="1" ht="102.75" customHeight="1" outlineLevel="1" x14ac:dyDescent="0.25">
      <c r="B10" s="127" t="s">
        <v>281</v>
      </c>
      <c r="C10" s="135" t="s">
        <v>282</v>
      </c>
      <c r="D10" s="49" t="s">
        <v>283</v>
      </c>
      <c r="E10" s="142"/>
      <c r="F10" s="147" t="s">
        <v>199</v>
      </c>
      <c r="G10" s="161"/>
      <c r="H10" s="168" t="s">
        <v>284</v>
      </c>
    </row>
    <row r="11" spans="1:8" s="48" customFormat="1" ht="104.25" customHeight="1" outlineLevel="1" x14ac:dyDescent="0.25">
      <c r="A11" s="52"/>
      <c r="B11" s="129" t="s">
        <v>285</v>
      </c>
      <c r="C11" s="137" t="s">
        <v>286</v>
      </c>
      <c r="D11" s="55" t="s">
        <v>287</v>
      </c>
      <c r="E11" s="143"/>
      <c r="F11" s="172" t="s">
        <v>199</v>
      </c>
      <c r="G11" s="173"/>
      <c r="H11" s="171" t="s">
        <v>288</v>
      </c>
    </row>
    <row r="12" spans="1:8" s="56" customFormat="1" ht="92.25" customHeight="1" outlineLevel="1" x14ac:dyDescent="0.2">
      <c r="B12" s="127" t="s">
        <v>273</v>
      </c>
      <c r="C12" s="135" t="s">
        <v>289</v>
      </c>
      <c r="D12" s="57" t="s">
        <v>290</v>
      </c>
      <c r="E12" s="162"/>
      <c r="F12" s="174" t="s">
        <v>199</v>
      </c>
      <c r="G12" s="187"/>
      <c r="H12" s="168" t="s">
        <v>291</v>
      </c>
    </row>
    <row r="13" spans="1:8" s="56" customFormat="1" ht="78.75" customHeight="1" outlineLevel="1" x14ac:dyDescent="0.2">
      <c r="B13" s="129" t="s">
        <v>273</v>
      </c>
      <c r="C13" s="137" t="s">
        <v>292</v>
      </c>
      <c r="D13" s="55" t="s">
        <v>293</v>
      </c>
      <c r="E13" s="163"/>
      <c r="F13" s="177" t="s">
        <v>199</v>
      </c>
      <c r="G13" s="173"/>
      <c r="H13" s="171" t="s">
        <v>294</v>
      </c>
    </row>
    <row r="14" spans="1:8" s="48" customFormat="1" ht="143.25" customHeight="1" outlineLevel="1" x14ac:dyDescent="0.25">
      <c r="B14" s="130" t="s">
        <v>273</v>
      </c>
      <c r="C14" s="135" t="s">
        <v>295</v>
      </c>
      <c r="D14" s="59" t="s">
        <v>296</v>
      </c>
      <c r="E14" s="178"/>
      <c r="F14" s="179" t="s">
        <v>199</v>
      </c>
      <c r="G14" s="188"/>
      <c r="H14" s="168" t="s">
        <v>297</v>
      </c>
    </row>
    <row r="15" spans="1:8" s="48" customFormat="1" ht="129.75" customHeight="1" outlineLevel="1" x14ac:dyDescent="0.25">
      <c r="A15" s="52"/>
      <c r="B15" s="128" t="s">
        <v>298</v>
      </c>
      <c r="C15" s="137" t="s">
        <v>299</v>
      </c>
      <c r="D15" s="60" t="s">
        <v>300</v>
      </c>
      <c r="E15" s="180"/>
      <c r="F15" s="169" t="s">
        <v>199</v>
      </c>
      <c r="G15" s="173"/>
      <c r="H15" s="171" t="s">
        <v>301</v>
      </c>
    </row>
    <row r="16" spans="1:8" s="48" customFormat="1" ht="78" customHeight="1" outlineLevel="1" x14ac:dyDescent="0.25">
      <c r="A16" s="52"/>
      <c r="B16" s="130" t="s">
        <v>302</v>
      </c>
      <c r="C16" s="135" t="s">
        <v>303</v>
      </c>
      <c r="D16" s="62" t="s">
        <v>304</v>
      </c>
      <c r="E16" s="181"/>
      <c r="F16" s="182" t="s">
        <v>199</v>
      </c>
      <c r="G16" s="161"/>
      <c r="H16" s="168" t="s">
        <v>305</v>
      </c>
    </row>
    <row r="17" spans="1:8" s="56" customFormat="1" ht="72" customHeight="1" outlineLevel="1" x14ac:dyDescent="0.2">
      <c r="B17" s="129" t="s">
        <v>306</v>
      </c>
      <c r="C17" s="137" t="s">
        <v>307</v>
      </c>
      <c r="D17" s="55" t="s">
        <v>308</v>
      </c>
      <c r="E17" s="163"/>
      <c r="F17" s="177" t="s">
        <v>199</v>
      </c>
      <c r="G17" s="173"/>
      <c r="H17" s="171" t="s">
        <v>309</v>
      </c>
    </row>
    <row r="18" spans="1:8" s="56" customFormat="1" ht="72" customHeight="1" outlineLevel="1" x14ac:dyDescent="0.2">
      <c r="B18" s="127" t="s">
        <v>310</v>
      </c>
      <c r="C18" s="135" t="s">
        <v>311</v>
      </c>
      <c r="D18" s="57" t="s">
        <v>312</v>
      </c>
      <c r="E18" s="162"/>
      <c r="F18" s="179" t="s">
        <v>199</v>
      </c>
      <c r="G18" s="189"/>
      <c r="H18" s="168" t="s">
        <v>313</v>
      </c>
    </row>
    <row r="19" spans="1:8" s="48" customFormat="1" ht="90.75" customHeight="1" outlineLevel="1" x14ac:dyDescent="0.25">
      <c r="B19" s="131" t="s">
        <v>302</v>
      </c>
      <c r="C19" s="137" t="s">
        <v>314</v>
      </c>
      <c r="D19" s="55" t="s">
        <v>315</v>
      </c>
      <c r="E19" s="183"/>
      <c r="F19" s="184" t="s">
        <v>35</v>
      </c>
      <c r="G19" s="173"/>
      <c r="H19" s="171" t="s">
        <v>316</v>
      </c>
    </row>
    <row r="20" spans="1:8" s="48" customFormat="1" ht="44.25" customHeight="1" outlineLevel="1" x14ac:dyDescent="0.25">
      <c r="B20" s="132" t="s">
        <v>302</v>
      </c>
      <c r="C20" s="135" t="s">
        <v>317</v>
      </c>
      <c r="D20" s="49" t="s">
        <v>318</v>
      </c>
      <c r="E20" s="142"/>
      <c r="F20" s="147" t="s">
        <v>35</v>
      </c>
      <c r="G20" s="161"/>
      <c r="H20" s="168" t="s">
        <v>319</v>
      </c>
    </row>
    <row r="21" spans="1:8" s="48" customFormat="1" ht="79.5" customHeight="1" outlineLevel="1" x14ac:dyDescent="0.25">
      <c r="B21" s="133" t="s">
        <v>302</v>
      </c>
      <c r="C21" s="136" t="s">
        <v>320</v>
      </c>
      <c r="D21" s="64" t="s">
        <v>321</v>
      </c>
      <c r="E21" s="183"/>
      <c r="F21" s="169" t="s">
        <v>35</v>
      </c>
      <c r="G21" s="170"/>
      <c r="H21" s="171" t="s">
        <v>322</v>
      </c>
    </row>
    <row r="22" spans="1:8" s="48" customFormat="1" ht="237.75" customHeight="1" outlineLevel="1" x14ac:dyDescent="0.25">
      <c r="B22" s="127" t="s">
        <v>323</v>
      </c>
      <c r="C22" s="135" t="s">
        <v>324</v>
      </c>
      <c r="D22" s="62" t="s">
        <v>325</v>
      </c>
      <c r="E22" s="162"/>
      <c r="F22" s="174" t="s">
        <v>35</v>
      </c>
      <c r="G22" s="187"/>
      <c r="H22" s="168" t="s">
        <v>326</v>
      </c>
    </row>
    <row r="23" spans="1:8" s="48" customFormat="1" ht="105.75" customHeight="1" outlineLevel="1" x14ac:dyDescent="0.25">
      <c r="B23" s="131" t="s">
        <v>327</v>
      </c>
      <c r="C23" s="137" t="s">
        <v>328</v>
      </c>
      <c r="D23" s="64" t="s">
        <v>329</v>
      </c>
      <c r="E23" s="163"/>
      <c r="F23" s="177" t="s">
        <v>35</v>
      </c>
      <c r="G23" s="173"/>
      <c r="H23" s="171" t="s">
        <v>330</v>
      </c>
    </row>
    <row r="24" spans="1:8" s="48" customFormat="1" ht="44.25" customHeight="1" outlineLevel="1" x14ac:dyDescent="0.25">
      <c r="B24" s="127" t="s">
        <v>302</v>
      </c>
      <c r="C24" s="135" t="s">
        <v>331</v>
      </c>
      <c r="D24" s="49" t="s">
        <v>332</v>
      </c>
      <c r="E24" s="142"/>
      <c r="F24" s="147" t="s">
        <v>35</v>
      </c>
      <c r="G24" s="161"/>
      <c r="H24" s="168" t="s">
        <v>333</v>
      </c>
    </row>
    <row r="25" spans="1:8" s="48" customFormat="1" ht="57" customHeight="1" outlineLevel="1" x14ac:dyDescent="0.25">
      <c r="B25" s="128" t="s">
        <v>302</v>
      </c>
      <c r="C25" s="136" t="s">
        <v>334</v>
      </c>
      <c r="D25" s="64" t="s">
        <v>335</v>
      </c>
      <c r="E25" s="180"/>
      <c r="F25" s="169" t="s">
        <v>35</v>
      </c>
      <c r="G25" s="173"/>
      <c r="H25" s="171" t="s">
        <v>336</v>
      </c>
    </row>
    <row r="26" spans="1:8" s="48" customFormat="1" ht="72" customHeight="1" outlineLevel="1" x14ac:dyDescent="0.25">
      <c r="B26" s="130" t="s">
        <v>337</v>
      </c>
      <c r="C26" s="135" t="s">
        <v>338</v>
      </c>
      <c r="D26" s="49" t="s">
        <v>339</v>
      </c>
      <c r="E26" s="142"/>
      <c r="F26" s="147" t="s">
        <v>35</v>
      </c>
      <c r="G26" s="161"/>
      <c r="H26" s="168" t="s">
        <v>340</v>
      </c>
    </row>
    <row r="27" spans="1:8" s="48" customFormat="1" ht="132" customHeight="1" outlineLevel="1" x14ac:dyDescent="0.25">
      <c r="B27" s="129" t="s">
        <v>341</v>
      </c>
      <c r="C27" s="137" t="s">
        <v>342</v>
      </c>
      <c r="D27" s="64" t="s">
        <v>343</v>
      </c>
      <c r="E27" s="193"/>
      <c r="F27" s="184" t="s">
        <v>35</v>
      </c>
      <c r="G27" s="173"/>
      <c r="H27" s="171" t="s">
        <v>344</v>
      </c>
    </row>
    <row r="28" spans="1:8" s="48" customFormat="1" ht="41.25" customHeight="1" outlineLevel="1" x14ac:dyDescent="0.25">
      <c r="B28" s="127" t="s">
        <v>345</v>
      </c>
      <c r="C28" s="135" t="s">
        <v>346</v>
      </c>
      <c r="D28" s="62" t="s">
        <v>347</v>
      </c>
      <c r="E28" s="194"/>
      <c r="F28" s="191" t="s">
        <v>35</v>
      </c>
      <c r="G28" s="189"/>
      <c r="H28" s="168" t="s">
        <v>348</v>
      </c>
    </row>
    <row r="29" spans="1:8" s="48" customFormat="1" ht="105" customHeight="1" outlineLevel="1" x14ac:dyDescent="0.25">
      <c r="A29" s="67"/>
      <c r="B29" s="128" t="s">
        <v>349</v>
      </c>
      <c r="C29" s="136" t="s">
        <v>350</v>
      </c>
      <c r="D29" s="64" t="s">
        <v>351</v>
      </c>
      <c r="E29" s="180"/>
      <c r="F29" s="172" t="s">
        <v>35</v>
      </c>
      <c r="G29" s="170"/>
      <c r="H29" s="171" t="s">
        <v>352</v>
      </c>
    </row>
    <row r="30" spans="1:8" s="48" customFormat="1" ht="72" customHeight="1" outlineLevel="1" x14ac:dyDescent="0.25">
      <c r="A30" s="67"/>
      <c r="B30" s="130" t="s">
        <v>353</v>
      </c>
      <c r="C30" s="138" t="s">
        <v>354</v>
      </c>
      <c r="D30" s="62" t="s">
        <v>355</v>
      </c>
      <c r="E30" s="181"/>
      <c r="F30" s="179" t="s">
        <v>35</v>
      </c>
      <c r="G30" s="190"/>
      <c r="H30" s="168" t="s">
        <v>356</v>
      </c>
    </row>
    <row r="31" spans="1:8" s="48" customFormat="1" ht="72" customHeight="1" outlineLevel="1" x14ac:dyDescent="0.25">
      <c r="B31" s="129" t="s">
        <v>357</v>
      </c>
      <c r="C31" s="137" t="s">
        <v>358</v>
      </c>
      <c r="D31" s="55" t="s">
        <v>359</v>
      </c>
      <c r="E31" s="163"/>
      <c r="F31" s="177" t="s">
        <v>35</v>
      </c>
      <c r="G31" s="173"/>
      <c r="H31" s="171" t="s">
        <v>360</v>
      </c>
    </row>
    <row r="32" spans="1:8" s="48" customFormat="1" ht="72" customHeight="1" outlineLevel="1" x14ac:dyDescent="0.25">
      <c r="B32" s="130" t="s">
        <v>361</v>
      </c>
      <c r="C32" s="130" t="s">
        <v>362</v>
      </c>
      <c r="D32" s="62" t="s">
        <v>363</v>
      </c>
      <c r="E32" s="156"/>
      <c r="F32" s="174" t="s">
        <v>35</v>
      </c>
      <c r="G32" s="190"/>
      <c r="H32" s="168" t="s">
        <v>364</v>
      </c>
    </row>
    <row r="33" spans="1:8" s="48" customFormat="1" ht="59.25" customHeight="1" outlineLevel="1" x14ac:dyDescent="0.25">
      <c r="B33" s="128" t="s">
        <v>365</v>
      </c>
      <c r="C33" s="137" t="s">
        <v>366</v>
      </c>
      <c r="D33" s="65" t="s">
        <v>367</v>
      </c>
      <c r="E33" s="145"/>
      <c r="F33" s="157" t="s">
        <v>35</v>
      </c>
      <c r="G33" s="164"/>
      <c r="H33" s="171" t="s">
        <v>368</v>
      </c>
    </row>
    <row r="34" spans="1:8" s="48" customFormat="1" ht="50.25" customHeight="1" outlineLevel="1" x14ac:dyDescent="0.25">
      <c r="B34" s="127" t="s">
        <v>369</v>
      </c>
      <c r="C34" s="130" t="s">
        <v>370</v>
      </c>
      <c r="D34" s="62" t="s">
        <v>371</v>
      </c>
      <c r="E34" s="156"/>
      <c r="F34" s="179" t="s">
        <v>35</v>
      </c>
      <c r="G34" s="190"/>
      <c r="H34" s="168" t="s">
        <v>372</v>
      </c>
    </row>
    <row r="35" spans="1:8" s="48" customFormat="1" ht="76.5" customHeight="1" outlineLevel="1" x14ac:dyDescent="0.25">
      <c r="B35" s="129" t="s">
        <v>302</v>
      </c>
      <c r="C35" s="137" t="s">
        <v>373</v>
      </c>
      <c r="D35" s="64" t="s">
        <v>374</v>
      </c>
      <c r="E35" s="163"/>
      <c r="F35" s="177" t="s">
        <v>35</v>
      </c>
      <c r="G35" s="170"/>
      <c r="H35" s="171" t="s">
        <v>375</v>
      </c>
    </row>
    <row r="36" spans="1:8" s="48" customFormat="1" ht="90.75" customHeight="1" outlineLevel="1" x14ac:dyDescent="0.25">
      <c r="B36" s="127" t="s">
        <v>302</v>
      </c>
      <c r="C36" s="135" t="s">
        <v>376</v>
      </c>
      <c r="D36" s="62" t="s">
        <v>377</v>
      </c>
      <c r="E36" s="162"/>
      <c r="F36" s="174" t="s">
        <v>35</v>
      </c>
      <c r="G36" s="190"/>
      <c r="H36" s="168" t="s">
        <v>378</v>
      </c>
    </row>
    <row r="37" spans="1:8" s="48" customFormat="1" ht="320.25" customHeight="1" outlineLevel="1" x14ac:dyDescent="0.25">
      <c r="B37" s="129" t="s">
        <v>302</v>
      </c>
      <c r="C37" s="137" t="s">
        <v>379</v>
      </c>
      <c r="D37" s="64" t="s">
        <v>380</v>
      </c>
      <c r="E37" s="180"/>
      <c r="F37" s="169" t="s">
        <v>35</v>
      </c>
      <c r="G37" s="170"/>
      <c r="H37" s="171" t="s">
        <v>381</v>
      </c>
    </row>
    <row r="38" spans="1:8" s="73" customFormat="1" ht="83.25" customHeight="1" outlineLevel="1" x14ac:dyDescent="0.25">
      <c r="B38" s="127" t="s">
        <v>382</v>
      </c>
      <c r="C38" s="135" t="s">
        <v>383</v>
      </c>
      <c r="D38" s="62" t="s">
        <v>384</v>
      </c>
      <c r="E38" s="144"/>
      <c r="F38" s="182" t="s">
        <v>35</v>
      </c>
      <c r="G38" s="189"/>
      <c r="H38" s="168" t="s">
        <v>385</v>
      </c>
    </row>
    <row r="39" spans="1:8" s="48" customFormat="1" ht="218.25" customHeight="1" outlineLevel="1" x14ac:dyDescent="0.25">
      <c r="B39" s="128" t="s">
        <v>386</v>
      </c>
      <c r="C39" s="137" t="s">
        <v>387</v>
      </c>
      <c r="D39" s="65" t="s">
        <v>388</v>
      </c>
      <c r="E39" s="180"/>
      <c r="F39" s="172" t="s">
        <v>35</v>
      </c>
      <c r="G39" s="170"/>
      <c r="H39" s="171" t="s">
        <v>389</v>
      </c>
    </row>
    <row r="40" spans="1:8" s="48" customFormat="1" ht="179.25" customHeight="1" outlineLevel="1" x14ac:dyDescent="0.25">
      <c r="A40" s="52"/>
      <c r="B40" s="130" t="s">
        <v>390</v>
      </c>
      <c r="C40" s="139" t="s">
        <v>391</v>
      </c>
      <c r="D40" s="68" t="s">
        <v>392</v>
      </c>
      <c r="E40" s="162"/>
      <c r="F40" s="179" t="s">
        <v>35</v>
      </c>
      <c r="G40" s="190"/>
      <c r="H40" s="168" t="s">
        <v>393</v>
      </c>
    </row>
    <row r="41" spans="1:8" s="48" customFormat="1" ht="45" customHeight="1" outlineLevel="1" x14ac:dyDescent="0.25">
      <c r="B41" s="128" t="s">
        <v>302</v>
      </c>
      <c r="C41" s="137" t="s">
        <v>394</v>
      </c>
      <c r="D41" s="60" t="s">
        <v>395</v>
      </c>
      <c r="E41" s="180"/>
      <c r="F41" s="169" t="s">
        <v>35</v>
      </c>
      <c r="G41" s="173"/>
      <c r="H41" s="171" t="s">
        <v>396</v>
      </c>
    </row>
    <row r="42" spans="1:8" s="48" customFormat="1" ht="66" customHeight="1" outlineLevel="1" x14ac:dyDescent="0.25">
      <c r="B42" s="130" t="s">
        <v>302</v>
      </c>
      <c r="C42" s="135" t="s">
        <v>397</v>
      </c>
      <c r="D42" s="62" t="s">
        <v>398</v>
      </c>
      <c r="E42" s="194"/>
      <c r="F42" s="191" t="s">
        <v>35</v>
      </c>
      <c r="G42" s="161"/>
      <c r="H42" s="168" t="s">
        <v>399</v>
      </c>
    </row>
    <row r="43" spans="1:8" s="69" customFormat="1" ht="76.5" customHeight="1" outlineLevel="1" x14ac:dyDescent="0.2">
      <c r="B43" s="128" t="s">
        <v>302</v>
      </c>
      <c r="C43" s="136" t="s">
        <v>400</v>
      </c>
      <c r="D43" s="64" t="s">
        <v>401</v>
      </c>
      <c r="E43" s="143"/>
      <c r="F43" s="169" t="s">
        <v>35</v>
      </c>
      <c r="G43" s="170"/>
      <c r="H43" s="171" t="s">
        <v>402</v>
      </c>
    </row>
    <row r="44" spans="1:8" s="69" customFormat="1" ht="104.25" customHeight="1" outlineLevel="1" x14ac:dyDescent="0.2">
      <c r="B44" s="130" t="s">
        <v>302</v>
      </c>
      <c r="C44" s="139" t="s">
        <v>403</v>
      </c>
      <c r="D44" s="62" t="s">
        <v>404</v>
      </c>
      <c r="E44" s="181"/>
      <c r="F44" s="179" t="s">
        <v>35</v>
      </c>
      <c r="G44" s="190"/>
      <c r="H44" s="168" t="s">
        <v>405</v>
      </c>
    </row>
    <row r="45" spans="1:8" s="69" customFormat="1" ht="167.25" customHeight="1" outlineLevel="1" x14ac:dyDescent="0.2">
      <c r="A45" s="70"/>
      <c r="B45" s="128" t="s">
        <v>302</v>
      </c>
      <c r="C45" s="137" t="s">
        <v>406</v>
      </c>
      <c r="D45" s="61" t="s">
        <v>407</v>
      </c>
      <c r="E45" s="180"/>
      <c r="F45" s="169" t="s">
        <v>35</v>
      </c>
      <c r="G45" s="170"/>
      <c r="H45" s="171" t="s">
        <v>408</v>
      </c>
    </row>
    <row r="46" spans="1:8" s="71" customFormat="1" ht="54" customHeight="1" outlineLevel="1" x14ac:dyDescent="0.25">
      <c r="B46" s="130" t="s">
        <v>409</v>
      </c>
      <c r="C46" s="135" t="s">
        <v>410</v>
      </c>
      <c r="D46" s="49" t="s">
        <v>411</v>
      </c>
      <c r="E46" s="142"/>
      <c r="F46" s="147" t="s">
        <v>35</v>
      </c>
      <c r="G46" s="161"/>
      <c r="H46" s="168" t="s">
        <v>412</v>
      </c>
    </row>
    <row r="47" spans="1:8" s="71" customFormat="1" ht="56.25" customHeight="1" outlineLevel="1" x14ac:dyDescent="0.25">
      <c r="B47" s="129" t="s">
        <v>413</v>
      </c>
      <c r="C47" s="137" t="s">
        <v>414</v>
      </c>
      <c r="D47" s="64" t="s">
        <v>415</v>
      </c>
      <c r="E47" s="193"/>
      <c r="F47" s="172" t="s">
        <v>35</v>
      </c>
      <c r="G47" s="173"/>
      <c r="H47" s="171" t="s">
        <v>416</v>
      </c>
    </row>
    <row r="48" spans="1:8" s="71" customFormat="1" ht="105" customHeight="1" outlineLevel="1" x14ac:dyDescent="0.25">
      <c r="B48" s="130" t="s">
        <v>417</v>
      </c>
      <c r="C48" s="139" t="s">
        <v>418</v>
      </c>
      <c r="D48" s="62" t="s">
        <v>419</v>
      </c>
      <c r="E48" s="181"/>
      <c r="F48" s="179" t="s">
        <v>35</v>
      </c>
      <c r="G48" s="190"/>
      <c r="H48" s="168" t="s">
        <v>420</v>
      </c>
    </row>
    <row r="49" spans="1:8" s="71" customFormat="1" ht="58.5" customHeight="1" outlineLevel="1" x14ac:dyDescent="0.25">
      <c r="B49" s="128" t="s">
        <v>421</v>
      </c>
      <c r="C49" s="136" t="s">
        <v>422</v>
      </c>
      <c r="D49" s="64" t="s">
        <v>423</v>
      </c>
      <c r="E49" s="183"/>
      <c r="F49" s="169" t="s">
        <v>35</v>
      </c>
      <c r="G49" s="170"/>
      <c r="H49" s="171" t="s">
        <v>424</v>
      </c>
    </row>
    <row r="50" spans="1:8" s="48" customFormat="1" ht="72" customHeight="1" outlineLevel="1" x14ac:dyDescent="0.25">
      <c r="B50" s="130" t="s">
        <v>425</v>
      </c>
      <c r="C50" s="139" t="s">
        <v>426</v>
      </c>
      <c r="D50" s="62" t="s">
        <v>427</v>
      </c>
      <c r="E50" s="181"/>
      <c r="F50" s="179" t="s">
        <v>35</v>
      </c>
      <c r="G50" s="161"/>
      <c r="H50" s="168" t="s">
        <v>428</v>
      </c>
    </row>
    <row r="51" spans="1:8" s="71" customFormat="1" ht="60" customHeight="1" outlineLevel="1" x14ac:dyDescent="0.25">
      <c r="B51" s="128" t="s">
        <v>429</v>
      </c>
      <c r="C51" s="136" t="s">
        <v>430</v>
      </c>
      <c r="D51" s="64" t="s">
        <v>431</v>
      </c>
      <c r="E51" s="180"/>
      <c r="F51" s="172" t="s">
        <v>35</v>
      </c>
      <c r="G51" s="170"/>
      <c r="H51" s="171" t="s">
        <v>432</v>
      </c>
    </row>
    <row r="52" spans="1:8" s="71" customFormat="1" ht="70.5" customHeight="1" outlineLevel="1" x14ac:dyDescent="0.25">
      <c r="B52" s="127" t="s">
        <v>302</v>
      </c>
      <c r="C52" s="135" t="s">
        <v>433</v>
      </c>
      <c r="D52" s="62" t="s">
        <v>434</v>
      </c>
      <c r="E52" s="194"/>
      <c r="F52" s="182" t="s">
        <v>35</v>
      </c>
      <c r="G52" s="189"/>
      <c r="H52" s="168" t="s">
        <v>435</v>
      </c>
    </row>
    <row r="53" spans="1:8" s="56" customFormat="1" ht="46.5" customHeight="1" outlineLevel="1" x14ac:dyDescent="0.2">
      <c r="B53" s="128" t="s">
        <v>425</v>
      </c>
      <c r="C53" s="137" t="s">
        <v>436</v>
      </c>
      <c r="D53" s="65" t="s">
        <v>437</v>
      </c>
      <c r="E53" s="180"/>
      <c r="F53" s="169" t="s">
        <v>35</v>
      </c>
      <c r="G53" s="170"/>
      <c r="H53" s="171" t="s">
        <v>438</v>
      </c>
    </row>
    <row r="54" spans="1:8" s="48" customFormat="1" ht="66" customHeight="1" outlineLevel="1" x14ac:dyDescent="0.25">
      <c r="B54" s="130" t="s">
        <v>439</v>
      </c>
      <c r="C54" s="139" t="s">
        <v>440</v>
      </c>
      <c r="D54" s="62" t="s">
        <v>441</v>
      </c>
      <c r="E54" s="181"/>
      <c r="F54" s="179" t="s">
        <v>35</v>
      </c>
      <c r="G54" s="190"/>
      <c r="H54" s="168" t="s">
        <v>442</v>
      </c>
    </row>
    <row r="55" spans="1:8" s="48" customFormat="1" ht="129" customHeight="1" outlineLevel="1" x14ac:dyDescent="0.25">
      <c r="B55" s="129" t="s">
        <v>443</v>
      </c>
      <c r="C55" s="137" t="s">
        <v>444</v>
      </c>
      <c r="D55" s="64" t="s">
        <v>445</v>
      </c>
      <c r="E55" s="193"/>
      <c r="F55" s="172" t="s">
        <v>35</v>
      </c>
      <c r="G55" s="170"/>
      <c r="H55" s="171" t="s">
        <v>446</v>
      </c>
    </row>
    <row r="56" spans="1:8" s="48" customFormat="1" ht="142.5" customHeight="1" outlineLevel="1" x14ac:dyDescent="0.25">
      <c r="B56" s="130" t="s">
        <v>302</v>
      </c>
      <c r="C56" s="135" t="s">
        <v>447</v>
      </c>
      <c r="D56" s="49" t="s">
        <v>448</v>
      </c>
      <c r="E56" s="142"/>
      <c r="F56" s="147" t="s">
        <v>35</v>
      </c>
      <c r="G56" s="161"/>
      <c r="H56" s="168" t="s">
        <v>449</v>
      </c>
    </row>
    <row r="57" spans="1:8" s="48" customFormat="1" ht="60.75" customHeight="1" outlineLevel="1" x14ac:dyDescent="0.25">
      <c r="B57" s="129" t="s">
        <v>302</v>
      </c>
      <c r="C57" s="137" t="s">
        <v>450</v>
      </c>
      <c r="D57" s="64" t="s">
        <v>451</v>
      </c>
      <c r="E57" s="163"/>
      <c r="F57" s="169" t="s">
        <v>35</v>
      </c>
      <c r="G57" s="170"/>
      <c r="H57" s="171" t="s">
        <v>452</v>
      </c>
    </row>
    <row r="58" spans="1:8" s="48" customFormat="1" ht="73.5" customHeight="1" outlineLevel="1" x14ac:dyDescent="0.25">
      <c r="B58" s="130" t="s">
        <v>453</v>
      </c>
      <c r="C58" s="139" t="s">
        <v>454</v>
      </c>
      <c r="D58" s="62" t="s">
        <v>455</v>
      </c>
      <c r="E58" s="144"/>
      <c r="F58" s="179" t="s">
        <v>35</v>
      </c>
      <c r="G58" s="190"/>
      <c r="H58" s="168" t="s">
        <v>456</v>
      </c>
    </row>
    <row r="59" spans="1:8" s="48" customFormat="1" ht="58.5" customHeight="1" outlineLevel="1" x14ac:dyDescent="0.25">
      <c r="A59" s="67"/>
      <c r="B59" s="128" t="s">
        <v>302</v>
      </c>
      <c r="C59" s="136" t="s">
        <v>457</v>
      </c>
      <c r="D59" s="64" t="s">
        <v>458</v>
      </c>
      <c r="E59" s="183"/>
      <c r="F59" s="169" t="s">
        <v>35</v>
      </c>
      <c r="G59" s="170"/>
      <c r="H59" s="171" t="s">
        <v>459</v>
      </c>
    </row>
    <row r="60" spans="1:8" s="48" customFormat="1" ht="146.25" customHeight="1" outlineLevel="1" x14ac:dyDescent="0.25">
      <c r="B60" s="130" t="s">
        <v>302</v>
      </c>
      <c r="C60" s="138" t="s">
        <v>460</v>
      </c>
      <c r="D60" s="62" t="s">
        <v>461</v>
      </c>
      <c r="E60" s="181"/>
      <c r="F60" s="179" t="s">
        <v>35</v>
      </c>
      <c r="G60" s="190"/>
      <c r="H60" s="168" t="s">
        <v>462</v>
      </c>
    </row>
    <row r="61" spans="1:8" s="48" customFormat="1" ht="72" customHeight="1" outlineLevel="1" x14ac:dyDescent="0.25">
      <c r="B61" s="129"/>
      <c r="C61" s="137"/>
      <c r="D61" s="65"/>
      <c r="E61" s="145"/>
      <c r="F61" s="157"/>
      <c r="G61" s="164"/>
      <c r="H61" s="143"/>
    </row>
    <row r="62" spans="1:8" s="48" customFormat="1" ht="72" customHeight="1" outlineLevel="1" x14ac:dyDescent="0.25">
      <c r="B62" s="130"/>
      <c r="C62" s="139"/>
      <c r="D62" s="62"/>
      <c r="E62" s="181"/>
      <c r="F62" s="179"/>
      <c r="G62" s="190"/>
      <c r="H62" s="176"/>
    </row>
    <row r="63" spans="1:8" s="48" customFormat="1" ht="72" customHeight="1" outlineLevel="1" x14ac:dyDescent="0.25">
      <c r="B63" s="128"/>
      <c r="C63" s="137"/>
      <c r="D63" s="65"/>
      <c r="E63" s="145"/>
      <c r="F63" s="157"/>
      <c r="G63" s="164"/>
      <c r="H63" s="143"/>
    </row>
    <row r="64" spans="1:8" s="71" customFormat="1" ht="72" customHeight="1" outlineLevel="1" x14ac:dyDescent="0.25">
      <c r="B64" s="130"/>
      <c r="C64" s="139"/>
      <c r="D64" s="62"/>
      <c r="E64" s="181"/>
      <c r="F64" s="179"/>
      <c r="G64" s="190"/>
      <c r="H64" s="204"/>
    </row>
    <row r="65" spans="2:8" s="48" customFormat="1" ht="72" customHeight="1" outlineLevel="1" x14ac:dyDescent="0.25">
      <c r="B65" s="128"/>
      <c r="C65" s="137"/>
      <c r="D65" s="60"/>
      <c r="E65" s="180"/>
      <c r="F65" s="169"/>
      <c r="G65" s="173"/>
      <c r="H65" s="143"/>
    </row>
    <row r="66" spans="2:8" s="48" customFormat="1" ht="72" customHeight="1" outlineLevel="1" x14ac:dyDescent="0.25">
      <c r="B66" s="130"/>
      <c r="C66" s="135"/>
      <c r="D66" s="62"/>
      <c r="E66" s="181"/>
      <c r="F66" s="179"/>
      <c r="G66" s="161"/>
      <c r="H66" s="176"/>
    </row>
    <row r="67" spans="2:8" s="48" customFormat="1" ht="72" customHeight="1" outlineLevel="1" x14ac:dyDescent="0.25">
      <c r="B67" s="129"/>
      <c r="C67" s="137"/>
      <c r="D67" s="64"/>
      <c r="E67" s="180"/>
      <c r="F67" s="184"/>
      <c r="G67" s="173"/>
      <c r="H67" s="143"/>
    </row>
    <row r="68" spans="2:8" s="48" customFormat="1" ht="72" customHeight="1" outlineLevel="1" x14ac:dyDescent="0.25">
      <c r="B68" s="130"/>
      <c r="C68" s="130"/>
      <c r="D68" s="62"/>
      <c r="E68" s="156"/>
      <c r="F68" s="174"/>
      <c r="G68" s="190"/>
      <c r="H68" s="176"/>
    </row>
    <row r="69" spans="2:8" s="48" customFormat="1" ht="72" customHeight="1" outlineLevel="1" x14ac:dyDescent="0.25">
      <c r="B69" s="129"/>
      <c r="C69" s="137"/>
      <c r="D69" s="65"/>
      <c r="E69" s="193"/>
      <c r="F69" s="184"/>
      <c r="G69" s="164"/>
      <c r="H69" s="165"/>
    </row>
    <row r="70" spans="2:8" x14ac:dyDescent="0.25"/>
    <row r="71" spans="2:8" x14ac:dyDescent="0.25"/>
    <row r="72" spans="2:8" x14ac:dyDescent="0.25"/>
    <row r="73" spans="2:8" x14ac:dyDescent="0.25"/>
    <row r="74" spans="2:8" x14ac:dyDescent="0.25"/>
    <row r="75" spans="2:8" x14ac:dyDescent="0.25"/>
    <row r="76" spans="2:8" x14ac:dyDescent="0.25"/>
    <row r="77" spans="2:8" x14ac:dyDescent="0.25"/>
    <row r="78" spans="2:8" x14ac:dyDescent="0.25"/>
    <row r="79" spans="2:8" x14ac:dyDescent="0.25"/>
    <row r="80" spans="2:8" x14ac:dyDescent="0.25"/>
    <row r="81" x14ac:dyDescent="0.25"/>
    <row r="82" x14ac:dyDescent="0.25"/>
    <row r="83" x14ac:dyDescent="0.25"/>
    <row r="84" x14ac:dyDescent="0.25"/>
    <row r="85"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sheetData>
  <mergeCells count="6">
    <mergeCell ref="B6:H6"/>
    <mergeCell ref="B1:F1"/>
    <mergeCell ref="B2:G2"/>
    <mergeCell ref="B3:C3"/>
    <mergeCell ref="B5:D5"/>
    <mergeCell ref="E5:H5"/>
  </mergeCells>
  <conditionalFormatting sqref="E32">
    <cfRule type="cellIs" dxfId="140" priority="4" operator="equal">
      <formula>"1$J$2%"</formula>
    </cfRule>
  </conditionalFormatting>
  <conditionalFormatting sqref="E68">
    <cfRule type="cellIs" dxfId="139" priority="3" operator="equal">
      <formula>"1$J$2%"</formula>
    </cfRule>
  </conditionalFormatting>
  <conditionalFormatting sqref="E34">
    <cfRule type="cellIs" dxfId="138" priority="2" operator="equal">
      <formula>"1$J$2%"</formula>
    </cfRule>
  </conditionalFormatting>
  <pageMargins left="0.25" right="0.25" top="0.75" bottom="0.75" header="0.3" footer="0.3"/>
  <pageSetup paperSize="5" scale="32" fitToHeight="0" orientation="landscape" r:id="rId1"/>
  <headerFooter>
    <oddFooter>&amp;C&amp;"Arial,Regular"Plan Year 2019 - Key Dates &amp; Deliverables&amp;R&amp;"Arial,Regular"&amp;P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759BE-ED27-444E-95D6-25304AD47A22}">
  <sheetPr>
    <pageSetUpPr fitToPage="1"/>
  </sheetPr>
  <dimension ref="A1:R149"/>
  <sheetViews>
    <sheetView showWhiteSpace="0" view="pageLayout" topLeftCell="B23" zoomScaleNormal="100" workbookViewId="0">
      <selection activeCell="D26" sqref="D26"/>
    </sheetView>
  </sheetViews>
  <sheetFormatPr defaultColWidth="0" defaultRowHeight="0" customHeight="1" zeroHeight="1" outlineLevelRow="1" x14ac:dyDescent="0.25"/>
  <cols>
    <col min="1" max="1" width="9.140625" style="4" hidden="1" customWidth="1"/>
    <col min="2" max="2" width="12.5703125" style="134" customWidth="1"/>
    <col min="3" max="3" width="46.5703125" style="134" customWidth="1"/>
    <col min="4" max="4" width="53.5703125" style="3" customWidth="1"/>
    <col min="5" max="5" width="11.7109375" style="134" customWidth="1"/>
    <col min="6" max="6" width="39.7109375" style="196" customWidth="1"/>
    <col min="7" max="7" width="37.85546875" style="186" customWidth="1"/>
    <col min="8" max="8" width="20.140625" style="146" customWidth="1"/>
    <col min="9" max="9" width="9.140625" style="4" customWidth="1"/>
    <col min="10" max="18" width="0" style="4" hidden="1" customWidth="1"/>
    <col min="19" max="16384" width="9.140625" style="4" hidden="1"/>
  </cols>
  <sheetData>
    <row r="1" spans="1:8" s="1" customFormat="1" ht="21" customHeight="1" x14ac:dyDescent="0.3">
      <c r="B1" s="284" t="s">
        <v>0</v>
      </c>
      <c r="C1" s="284"/>
      <c r="D1" s="284"/>
      <c r="E1" s="284"/>
      <c r="F1" s="284"/>
      <c r="G1" s="185"/>
      <c r="H1" s="160"/>
    </row>
    <row r="2" spans="1:8" s="2" customFormat="1" ht="24" customHeight="1" x14ac:dyDescent="0.25">
      <c r="B2" s="293" t="s">
        <v>463</v>
      </c>
      <c r="C2" s="293"/>
      <c r="D2" s="293"/>
      <c r="E2" s="293"/>
      <c r="F2" s="293"/>
      <c r="G2" s="293"/>
      <c r="H2" s="166"/>
    </row>
    <row r="3" spans="1:8" ht="27" customHeight="1" x14ac:dyDescent="0.25">
      <c r="B3" s="288" t="s">
        <v>2</v>
      </c>
      <c r="C3" s="288"/>
    </row>
    <row r="4" spans="1:8" ht="15.75" x14ac:dyDescent="0.25">
      <c r="B4" s="126"/>
      <c r="C4" s="126"/>
    </row>
    <row r="5" spans="1:8" ht="21" customHeight="1" x14ac:dyDescent="0.25">
      <c r="B5" s="294"/>
      <c r="C5" s="294"/>
      <c r="D5" s="294"/>
      <c r="E5" s="295"/>
      <c r="F5" s="295"/>
      <c r="G5" s="295"/>
      <c r="H5" s="295"/>
    </row>
    <row r="6" spans="1:8" ht="18.75" customHeight="1" x14ac:dyDescent="0.25">
      <c r="B6" s="292" t="s">
        <v>464</v>
      </c>
      <c r="C6" s="292"/>
      <c r="D6" s="292"/>
      <c r="E6" s="292"/>
      <c r="F6" s="292"/>
      <c r="G6" s="292"/>
      <c r="H6" s="292"/>
    </row>
    <row r="7" spans="1:8" s="47" customFormat="1" ht="18.75" customHeight="1" outlineLevel="1" x14ac:dyDescent="0.2">
      <c r="A7" s="43"/>
      <c r="B7" s="44" t="s">
        <v>26</v>
      </c>
      <c r="C7" s="44" t="s">
        <v>27</v>
      </c>
      <c r="D7" s="167" t="s">
        <v>28</v>
      </c>
      <c r="E7" s="44" t="s">
        <v>29</v>
      </c>
      <c r="F7" s="45" t="s">
        <v>30</v>
      </c>
      <c r="G7" s="45" t="s">
        <v>31</v>
      </c>
      <c r="H7" s="46" t="s">
        <v>32</v>
      </c>
    </row>
    <row r="8" spans="1:8" s="48" customFormat="1" ht="93" customHeight="1" outlineLevel="1" x14ac:dyDescent="0.25">
      <c r="B8" s="127" t="s">
        <v>464</v>
      </c>
      <c r="C8" s="135" t="s">
        <v>465</v>
      </c>
      <c r="D8" s="49" t="s">
        <v>466</v>
      </c>
      <c r="E8" s="142"/>
      <c r="F8" s="147" t="s">
        <v>199</v>
      </c>
      <c r="G8" s="161"/>
      <c r="H8" s="168" t="s">
        <v>467</v>
      </c>
    </row>
    <row r="9" spans="1:8" s="48" customFormat="1" ht="48.75" customHeight="1" outlineLevel="1" x14ac:dyDescent="0.25">
      <c r="A9" s="52"/>
      <c r="B9" s="128" t="s">
        <v>464</v>
      </c>
      <c r="C9" s="136" t="s">
        <v>468</v>
      </c>
      <c r="D9" s="64" t="s">
        <v>469</v>
      </c>
      <c r="E9" s="163"/>
      <c r="F9" s="169" t="s">
        <v>35</v>
      </c>
      <c r="G9" s="170"/>
      <c r="H9" s="171" t="s">
        <v>470</v>
      </c>
    </row>
    <row r="10" spans="1:8" s="48" customFormat="1" ht="93.75" customHeight="1" outlineLevel="1" x14ac:dyDescent="0.25">
      <c r="B10" s="127" t="s">
        <v>471</v>
      </c>
      <c r="C10" s="135" t="s">
        <v>472</v>
      </c>
      <c r="D10" s="49" t="s">
        <v>473</v>
      </c>
      <c r="E10" s="142"/>
      <c r="F10" s="147" t="s">
        <v>35</v>
      </c>
      <c r="G10" s="161"/>
      <c r="H10" s="168" t="s">
        <v>474</v>
      </c>
    </row>
    <row r="11" spans="1:8" s="48" customFormat="1" ht="107.25" customHeight="1" outlineLevel="1" x14ac:dyDescent="0.25">
      <c r="A11" s="52"/>
      <c r="B11" s="129" t="s">
        <v>464</v>
      </c>
      <c r="C11" s="137" t="s">
        <v>475</v>
      </c>
      <c r="D11" s="55" t="s">
        <v>476</v>
      </c>
      <c r="E11" s="143"/>
      <c r="F11" s="172" t="s">
        <v>35</v>
      </c>
      <c r="G11" s="173"/>
      <c r="H11" s="171" t="s">
        <v>477</v>
      </c>
    </row>
    <row r="12" spans="1:8" s="56" customFormat="1" ht="117" customHeight="1" outlineLevel="1" x14ac:dyDescent="0.2">
      <c r="B12" s="127" t="s">
        <v>464</v>
      </c>
      <c r="C12" s="135" t="s">
        <v>478</v>
      </c>
      <c r="D12" s="57" t="s">
        <v>479</v>
      </c>
      <c r="E12" s="162"/>
      <c r="F12" s="174" t="s">
        <v>35</v>
      </c>
      <c r="G12" s="187"/>
      <c r="H12" s="168" t="s">
        <v>375</v>
      </c>
    </row>
    <row r="13" spans="1:8" s="56" customFormat="1" ht="90.75" customHeight="1" outlineLevel="1" x14ac:dyDescent="0.2">
      <c r="B13" s="129" t="s">
        <v>464</v>
      </c>
      <c r="C13" s="137" t="s">
        <v>480</v>
      </c>
      <c r="D13" s="55" t="s">
        <v>481</v>
      </c>
      <c r="E13" s="163"/>
      <c r="F13" s="177" t="s">
        <v>35</v>
      </c>
      <c r="G13" s="173"/>
      <c r="H13" s="171" t="s">
        <v>482</v>
      </c>
    </row>
    <row r="14" spans="1:8" s="48" customFormat="1" ht="117.75" customHeight="1" outlineLevel="1" x14ac:dyDescent="0.25">
      <c r="B14" s="130" t="s">
        <v>464</v>
      </c>
      <c r="C14" s="135" t="s">
        <v>483</v>
      </c>
      <c r="D14" s="57" t="s">
        <v>484</v>
      </c>
      <c r="E14" s="178"/>
      <c r="F14" s="179" t="s">
        <v>35</v>
      </c>
      <c r="G14" s="188"/>
      <c r="H14" s="168" t="s">
        <v>485</v>
      </c>
    </row>
    <row r="15" spans="1:8" s="48" customFormat="1" ht="72" customHeight="1" outlineLevel="1" x14ac:dyDescent="0.25">
      <c r="A15" s="52"/>
      <c r="B15" s="128" t="s">
        <v>464</v>
      </c>
      <c r="C15" s="137" t="s">
        <v>486</v>
      </c>
      <c r="D15" s="60" t="s">
        <v>487</v>
      </c>
      <c r="E15" s="180"/>
      <c r="F15" s="169" t="s">
        <v>35</v>
      </c>
      <c r="G15" s="173"/>
      <c r="H15" s="171" t="s">
        <v>488</v>
      </c>
    </row>
    <row r="16" spans="1:8" s="48" customFormat="1" ht="90" customHeight="1" outlineLevel="1" x14ac:dyDescent="0.25">
      <c r="A16" s="52"/>
      <c r="B16" s="130" t="s">
        <v>464</v>
      </c>
      <c r="C16" s="135" t="s">
        <v>489</v>
      </c>
      <c r="D16" s="62" t="s">
        <v>490</v>
      </c>
      <c r="E16" s="181"/>
      <c r="F16" s="182" t="s">
        <v>35</v>
      </c>
      <c r="G16" s="161"/>
      <c r="H16" s="168" t="s">
        <v>491</v>
      </c>
    </row>
    <row r="17" spans="1:8" s="56" customFormat="1" ht="143.25" customHeight="1" outlineLevel="1" x14ac:dyDescent="0.2">
      <c r="B17" s="129" t="s">
        <v>464</v>
      </c>
      <c r="C17" s="137" t="s">
        <v>492</v>
      </c>
      <c r="D17" s="55" t="s">
        <v>493</v>
      </c>
      <c r="E17" s="163"/>
      <c r="F17" s="177" t="s">
        <v>35</v>
      </c>
      <c r="G17" s="173"/>
      <c r="H17" s="171" t="s">
        <v>249</v>
      </c>
    </row>
    <row r="18" spans="1:8" s="56" customFormat="1" ht="133.5" customHeight="1" outlineLevel="1" x14ac:dyDescent="0.2">
      <c r="B18" s="127" t="s">
        <v>464</v>
      </c>
      <c r="C18" s="135" t="s">
        <v>494</v>
      </c>
      <c r="D18" s="57" t="s">
        <v>495</v>
      </c>
      <c r="E18" s="162"/>
      <c r="F18" s="179" t="s">
        <v>35</v>
      </c>
      <c r="G18" s="189"/>
      <c r="H18" s="168" t="s">
        <v>496</v>
      </c>
    </row>
    <row r="19" spans="1:8" s="48" customFormat="1" ht="91.5" customHeight="1" outlineLevel="1" x14ac:dyDescent="0.25">
      <c r="B19" s="131" t="s">
        <v>464</v>
      </c>
      <c r="C19" s="137" t="s">
        <v>497</v>
      </c>
      <c r="D19" s="55" t="s">
        <v>498</v>
      </c>
      <c r="E19" s="183"/>
      <c r="F19" s="184" t="s">
        <v>35</v>
      </c>
      <c r="G19" s="173"/>
      <c r="H19" s="143" t="s">
        <v>499</v>
      </c>
    </row>
    <row r="20" spans="1:8" s="48" customFormat="1" ht="115.5" customHeight="1" outlineLevel="1" x14ac:dyDescent="0.25">
      <c r="B20" s="132" t="s">
        <v>500</v>
      </c>
      <c r="C20" s="135" t="s">
        <v>501</v>
      </c>
      <c r="D20" s="49" t="s">
        <v>502</v>
      </c>
      <c r="E20" s="142"/>
      <c r="F20" s="147" t="s">
        <v>35</v>
      </c>
      <c r="G20" s="161"/>
      <c r="H20" s="176" t="s">
        <v>503</v>
      </c>
    </row>
    <row r="21" spans="1:8" s="48" customFormat="1" ht="72" customHeight="1" outlineLevel="1" x14ac:dyDescent="0.25">
      <c r="B21" s="133" t="s">
        <v>504</v>
      </c>
      <c r="C21" s="136" t="s">
        <v>505</v>
      </c>
      <c r="D21" s="64" t="s">
        <v>506</v>
      </c>
      <c r="E21" s="183"/>
      <c r="F21" s="169" t="s">
        <v>35</v>
      </c>
      <c r="G21" s="170"/>
      <c r="H21" s="171" t="s">
        <v>507</v>
      </c>
    </row>
    <row r="22" spans="1:8" s="48" customFormat="1" ht="57" customHeight="1" outlineLevel="1" x14ac:dyDescent="0.25">
      <c r="B22" s="127" t="s">
        <v>464</v>
      </c>
      <c r="C22" s="135" t="s">
        <v>508</v>
      </c>
      <c r="D22" s="62" t="s">
        <v>509</v>
      </c>
      <c r="E22" s="162"/>
      <c r="F22" s="174" t="s">
        <v>35</v>
      </c>
      <c r="G22" s="187"/>
      <c r="H22" s="168" t="s">
        <v>428</v>
      </c>
    </row>
    <row r="23" spans="1:8" s="48" customFormat="1" ht="116.25" customHeight="1" outlineLevel="1" x14ac:dyDescent="0.25">
      <c r="B23" s="131" t="s">
        <v>464</v>
      </c>
      <c r="C23" s="137" t="s">
        <v>510</v>
      </c>
      <c r="D23" s="64" t="s">
        <v>511</v>
      </c>
      <c r="E23" s="163"/>
      <c r="F23" s="177" t="s">
        <v>35</v>
      </c>
      <c r="G23" s="173"/>
      <c r="H23" s="171" t="s">
        <v>512</v>
      </c>
    </row>
    <row r="24" spans="1:8" s="48" customFormat="1" ht="79.5" customHeight="1" outlineLevel="1" x14ac:dyDescent="0.25">
      <c r="B24" s="127" t="s">
        <v>504</v>
      </c>
      <c r="C24" s="135" t="s">
        <v>513</v>
      </c>
      <c r="D24" s="49" t="s">
        <v>514</v>
      </c>
      <c r="E24" s="142"/>
      <c r="F24" s="147" t="s">
        <v>515</v>
      </c>
      <c r="G24" s="161"/>
      <c r="H24" s="168" t="s">
        <v>428</v>
      </c>
    </row>
    <row r="25" spans="1:8" s="48" customFormat="1" ht="58.5" customHeight="1" outlineLevel="1" x14ac:dyDescent="0.25">
      <c r="B25" s="128" t="s">
        <v>464</v>
      </c>
      <c r="C25" s="136" t="s">
        <v>516</v>
      </c>
      <c r="D25" s="64" t="s">
        <v>517</v>
      </c>
      <c r="E25" s="180"/>
      <c r="F25" s="169" t="s">
        <v>35</v>
      </c>
      <c r="G25" s="173"/>
      <c r="H25" s="143" t="s">
        <v>518</v>
      </c>
    </row>
    <row r="26" spans="1:8" s="48" customFormat="1" ht="92.25" customHeight="1" outlineLevel="1" x14ac:dyDescent="0.25">
      <c r="B26" s="130" t="s">
        <v>519</v>
      </c>
      <c r="C26" s="135" t="s">
        <v>520</v>
      </c>
      <c r="D26" s="49" t="s">
        <v>521</v>
      </c>
      <c r="E26" s="142"/>
      <c r="F26" s="147" t="s">
        <v>35</v>
      </c>
      <c r="G26" s="161"/>
      <c r="H26" s="176" t="s">
        <v>522</v>
      </c>
    </row>
    <row r="27" spans="1:8" s="48" customFormat="1" ht="72" customHeight="1" outlineLevel="1" x14ac:dyDescent="0.25">
      <c r="B27" s="129"/>
      <c r="C27" s="137"/>
      <c r="D27" s="64"/>
      <c r="E27" s="193"/>
      <c r="F27" s="184"/>
      <c r="G27" s="173"/>
      <c r="H27" s="143"/>
    </row>
    <row r="28" spans="1:8" s="48" customFormat="1" ht="72" customHeight="1" outlineLevel="1" x14ac:dyDescent="0.25">
      <c r="B28" s="127"/>
      <c r="C28" s="135"/>
      <c r="D28" s="62"/>
      <c r="E28" s="194"/>
      <c r="F28" s="191"/>
      <c r="G28" s="189"/>
      <c r="H28" s="176"/>
    </row>
    <row r="29" spans="1:8" s="48" customFormat="1" ht="85.5" customHeight="1" outlineLevel="1" x14ac:dyDescent="0.25">
      <c r="A29" s="67"/>
      <c r="B29" s="128"/>
      <c r="C29" s="136"/>
      <c r="D29" s="64"/>
      <c r="E29" s="180"/>
      <c r="F29" s="172"/>
      <c r="G29" s="170"/>
      <c r="H29" s="143"/>
    </row>
    <row r="30" spans="1:8" s="48" customFormat="1" ht="72" customHeight="1" outlineLevel="1" x14ac:dyDescent="0.25">
      <c r="A30" s="67"/>
      <c r="B30" s="130"/>
      <c r="C30" s="138"/>
      <c r="D30" s="62"/>
      <c r="E30" s="181"/>
      <c r="F30" s="179"/>
      <c r="G30" s="190"/>
      <c r="H30" s="176"/>
    </row>
    <row r="31" spans="1:8" s="48" customFormat="1" ht="72" customHeight="1" outlineLevel="1" x14ac:dyDescent="0.25">
      <c r="B31" s="129"/>
      <c r="C31" s="137"/>
      <c r="D31" s="55"/>
      <c r="E31" s="163"/>
      <c r="F31" s="177"/>
      <c r="G31" s="173"/>
      <c r="H31" s="143"/>
    </row>
    <row r="32" spans="1:8" ht="14.25" x14ac:dyDescent="0.25"/>
    <row r="33" ht="14.25" x14ac:dyDescent="0.25"/>
    <row r="34" ht="14.25" x14ac:dyDescent="0.25"/>
    <row r="35" ht="14.25" x14ac:dyDescent="0.25"/>
    <row r="36" ht="14.25" x14ac:dyDescent="0.25"/>
    <row r="37" ht="14.25" x14ac:dyDescent="0.25"/>
    <row r="38" ht="14.25" x14ac:dyDescent="0.25"/>
    <row r="39" ht="14.25" x14ac:dyDescent="0.25"/>
    <row r="40" ht="14.25" x14ac:dyDescent="0.25"/>
    <row r="41" ht="14.25" x14ac:dyDescent="0.25"/>
    <row r="42" ht="14.25" x14ac:dyDescent="0.25"/>
    <row r="43" ht="14.25" x14ac:dyDescent="0.25"/>
    <row r="44" ht="14.25" x14ac:dyDescent="0.25"/>
    <row r="45" ht="14.25" x14ac:dyDescent="0.25"/>
    <row r="46" ht="14.25" x14ac:dyDescent="0.25"/>
    <row r="47" ht="14.25" x14ac:dyDescent="0.25"/>
    <row r="48" ht="14.25" hidden="1" x14ac:dyDescent="0.25"/>
    <row r="49" ht="14.25" x14ac:dyDescent="0.25"/>
    <row r="50" ht="14.25" x14ac:dyDescent="0.25"/>
    <row r="51" ht="14.25" x14ac:dyDescent="0.25"/>
    <row r="52" ht="14.25" x14ac:dyDescent="0.25"/>
    <row r="53" ht="14.25" x14ac:dyDescent="0.25"/>
    <row r="54" ht="14.25" x14ac:dyDescent="0.25"/>
    <row r="55" ht="14.25" x14ac:dyDescent="0.25"/>
    <row r="56" ht="14.25" x14ac:dyDescent="0.25"/>
    <row r="57" ht="14.25" x14ac:dyDescent="0.25"/>
    <row r="58" ht="14.25" x14ac:dyDescent="0.25"/>
    <row r="59" ht="14.25" x14ac:dyDescent="0.25"/>
    <row r="60" ht="14.25" x14ac:dyDescent="0.25"/>
    <row r="61" ht="14.25" x14ac:dyDescent="0.25"/>
    <row r="62" ht="14.25" x14ac:dyDescent="0.25"/>
    <row r="63" ht="14.25" x14ac:dyDescent="0.25"/>
    <row r="64" ht="14.25" x14ac:dyDescent="0.25"/>
    <row r="65" ht="14.25" x14ac:dyDescent="0.25"/>
    <row r="66" ht="14.25"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sheetData>
  <mergeCells count="6">
    <mergeCell ref="B6:H6"/>
    <mergeCell ref="B1:F1"/>
    <mergeCell ref="B2:G2"/>
    <mergeCell ref="B3:C3"/>
    <mergeCell ref="B5:D5"/>
    <mergeCell ref="E5:H5"/>
  </mergeCells>
  <pageMargins left="0.25" right="0.25" top="0.75" bottom="0.75" header="0.3" footer="0.3"/>
  <pageSetup paperSize="5" scale="32" fitToHeight="0" orientation="landscape" r:id="rId1"/>
  <headerFooter>
    <oddFooter>&amp;C&amp;"Arial,Regular"Plan Year 2019 - Key Dates &amp; Deliverables&amp;R&amp;"Arial,Regular"&amp;P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U62"/>
  <sheetViews>
    <sheetView topLeftCell="A20" zoomScale="110" zoomScaleNormal="110" workbookViewId="0">
      <selection activeCell="A23" sqref="A23:C23"/>
    </sheetView>
  </sheetViews>
  <sheetFormatPr defaultColWidth="0" defaultRowHeight="14.25" zeroHeight="1" x14ac:dyDescent="0.25"/>
  <cols>
    <col min="1" max="1" width="25.5703125" style="277" bestFit="1" customWidth="1"/>
    <col min="2" max="2" width="40.7109375" style="14" bestFit="1" customWidth="1"/>
    <col min="3" max="3" width="13" style="111" customWidth="1"/>
    <col min="4" max="6" width="9.140625" style="13" customWidth="1"/>
    <col min="7" max="7" width="10.85546875" style="13" customWidth="1"/>
    <col min="8" max="19" width="9.140625" style="13" customWidth="1"/>
    <col min="20" max="20" width="11.28515625" style="13" customWidth="1"/>
    <col min="21" max="21" width="18.85546875" style="14" customWidth="1"/>
    <col min="22" max="16384" width="9.140625" style="14" hidden="1"/>
  </cols>
  <sheetData>
    <row r="1" spans="1:21" s="9" customFormat="1" ht="21" customHeight="1" thickTop="1" x14ac:dyDescent="0.3">
      <c r="A1" s="318" t="s">
        <v>0</v>
      </c>
      <c r="B1" s="318"/>
      <c r="C1" s="318"/>
      <c r="D1" s="318"/>
      <c r="E1" s="318"/>
      <c r="F1" s="85"/>
      <c r="G1" s="85"/>
      <c r="H1" s="8"/>
      <c r="I1" s="8"/>
      <c r="J1" s="8"/>
      <c r="K1" s="320" t="s">
        <v>523</v>
      </c>
      <c r="L1" s="321"/>
      <c r="M1" s="321"/>
      <c r="N1" s="321"/>
      <c r="O1" s="321"/>
      <c r="P1" s="321"/>
      <c r="Q1" s="321"/>
      <c r="R1" s="321"/>
      <c r="S1" s="321"/>
      <c r="T1" s="322"/>
    </row>
    <row r="2" spans="1:21" s="11" customFormat="1" ht="24" customHeight="1" thickBot="1" x14ac:dyDescent="0.3">
      <c r="A2" s="319" t="s">
        <v>524</v>
      </c>
      <c r="B2" s="319"/>
      <c r="C2" s="319"/>
      <c r="D2" s="319"/>
      <c r="E2" s="319"/>
      <c r="F2" s="319"/>
      <c r="G2" s="269"/>
      <c r="H2" s="10"/>
      <c r="I2" s="10"/>
      <c r="J2" s="10"/>
      <c r="K2" s="323"/>
      <c r="L2" s="324"/>
      <c r="M2" s="324"/>
      <c r="N2" s="324"/>
      <c r="O2" s="324"/>
      <c r="P2" s="324"/>
      <c r="Q2" s="324"/>
      <c r="R2" s="324"/>
      <c r="S2" s="324"/>
      <c r="T2" s="325"/>
    </row>
    <row r="3" spans="1:21" ht="27.75" customHeight="1" thickTop="1" x14ac:dyDescent="0.25">
      <c r="A3" s="329" t="s">
        <v>2</v>
      </c>
      <c r="B3" s="329"/>
      <c r="D3" s="86"/>
      <c r="E3" s="86"/>
      <c r="F3" s="86"/>
      <c r="G3" s="86"/>
    </row>
    <row r="4" spans="1:21" ht="15.75" x14ac:dyDescent="0.25">
      <c r="A4" s="275"/>
      <c r="B4" s="12"/>
      <c r="D4" s="86"/>
      <c r="E4" s="86"/>
      <c r="F4" s="86"/>
      <c r="G4" s="86"/>
    </row>
    <row r="5" spans="1:21" ht="14.25" customHeight="1" x14ac:dyDescent="0.25">
      <c r="A5" s="326" t="s">
        <v>525</v>
      </c>
      <c r="B5" s="327"/>
      <c r="C5" s="327"/>
      <c r="D5"/>
      <c r="E5"/>
    </row>
    <row r="6" spans="1:21" ht="14.25" customHeight="1" thickBot="1" x14ac:dyDescent="0.3">
      <c r="A6" s="328"/>
      <c r="B6" s="328"/>
      <c r="C6" s="328"/>
      <c r="D6"/>
      <c r="E6"/>
      <c r="F6" s="317" t="s">
        <v>526</v>
      </c>
      <c r="G6" s="317"/>
      <c r="H6" s="317"/>
      <c r="I6" s="317"/>
      <c r="J6" s="79"/>
      <c r="K6" s="79"/>
      <c r="L6" s="317"/>
      <c r="M6" s="317"/>
      <c r="N6" s="317"/>
      <c r="O6" s="317"/>
    </row>
    <row r="7" spans="1:21" ht="24.95" customHeight="1" thickBot="1" x14ac:dyDescent="0.3">
      <c r="A7" s="306" t="s">
        <v>527</v>
      </c>
      <c r="B7" s="306"/>
      <c r="C7" s="306"/>
      <c r="D7" s="307" t="s">
        <v>528</v>
      </c>
      <c r="E7" s="307"/>
      <c r="F7" s="307"/>
      <c r="G7" s="307"/>
      <c r="H7" s="307" t="s">
        <v>529</v>
      </c>
      <c r="I7" s="307"/>
      <c r="J7" s="307"/>
      <c r="K7" s="307"/>
      <c r="L7" s="307" t="s">
        <v>530</v>
      </c>
      <c r="M7" s="307"/>
      <c r="N7" s="307"/>
      <c r="O7" s="307"/>
      <c r="P7" s="307" t="s">
        <v>531</v>
      </c>
      <c r="Q7" s="307"/>
      <c r="R7" s="307"/>
      <c r="S7" s="308"/>
      <c r="T7" s="107" t="s">
        <v>532</v>
      </c>
      <c r="U7" s="107" t="s">
        <v>533</v>
      </c>
    </row>
    <row r="8" spans="1:21" ht="17.25" thickTop="1" thickBot="1" x14ac:dyDescent="0.3">
      <c r="A8" s="112" t="s">
        <v>534</v>
      </c>
      <c r="B8" s="87" t="s">
        <v>535</v>
      </c>
      <c r="C8" s="112" t="s">
        <v>536</v>
      </c>
      <c r="D8" s="16">
        <v>45292</v>
      </c>
      <c r="E8" s="16">
        <v>45323</v>
      </c>
      <c r="F8" s="16">
        <v>45352</v>
      </c>
      <c r="G8" s="16" t="s">
        <v>537</v>
      </c>
      <c r="H8" s="16">
        <v>45383</v>
      </c>
      <c r="I8" s="16">
        <v>45413</v>
      </c>
      <c r="J8" s="16">
        <v>45444</v>
      </c>
      <c r="K8" s="16" t="s">
        <v>538</v>
      </c>
      <c r="L8" s="16">
        <v>45474</v>
      </c>
      <c r="M8" s="16">
        <v>45505</v>
      </c>
      <c r="N8" s="16">
        <v>45536</v>
      </c>
      <c r="O8" s="16" t="s">
        <v>539</v>
      </c>
      <c r="P8" s="16">
        <v>45566</v>
      </c>
      <c r="Q8" s="16">
        <v>45597</v>
      </c>
      <c r="R8" s="16">
        <v>45627</v>
      </c>
      <c r="S8" s="88" t="s">
        <v>540</v>
      </c>
      <c r="T8" s="89" t="s">
        <v>541</v>
      </c>
      <c r="U8" s="109"/>
    </row>
    <row r="9" spans="1:21" ht="81" customHeight="1" thickTop="1" x14ac:dyDescent="0.25">
      <c r="A9" s="90" t="s">
        <v>542</v>
      </c>
      <c r="B9" s="91" t="s">
        <v>683</v>
      </c>
      <c r="C9" s="92">
        <v>0.99</v>
      </c>
      <c r="D9" s="17">
        <v>0</v>
      </c>
      <c r="E9" s="17">
        <v>0</v>
      </c>
      <c r="F9" s="17">
        <v>0</v>
      </c>
      <c r="G9" s="25">
        <f>AVERAGE(D9:F9)</f>
        <v>0</v>
      </c>
      <c r="H9" s="18">
        <v>0</v>
      </c>
      <c r="I9" s="18">
        <v>0</v>
      </c>
      <c r="J9" s="18">
        <v>0</v>
      </c>
      <c r="K9" s="26">
        <f t="shared" ref="K9:K14" si="0">AVERAGE(H9:J9)</f>
        <v>0</v>
      </c>
      <c r="L9" s="17">
        <v>0</v>
      </c>
      <c r="M9" s="17">
        <v>0</v>
      </c>
      <c r="N9" s="17">
        <v>0</v>
      </c>
      <c r="O9" s="25">
        <f t="shared" ref="O9:O14" si="1">AVERAGE(L9:N9)</f>
        <v>0</v>
      </c>
      <c r="P9" s="18">
        <v>0</v>
      </c>
      <c r="Q9" s="18">
        <v>0</v>
      </c>
      <c r="R9" s="18">
        <v>0</v>
      </c>
      <c r="S9" s="38">
        <f t="shared" ref="S9:S14" si="2">AVERAGE(P9:R9)</f>
        <v>0</v>
      </c>
      <c r="T9" s="40">
        <f t="shared" ref="T9:T14" si="3">AVERAGE(G9,K9,O9,S9)</f>
        <v>0</v>
      </c>
      <c r="U9" s="108" t="s">
        <v>543</v>
      </c>
    </row>
    <row r="10" spans="1:21" ht="105" customHeight="1" thickBot="1" x14ac:dyDescent="0.3">
      <c r="A10" s="90" t="s">
        <v>544</v>
      </c>
      <c r="B10" s="91" t="s">
        <v>682</v>
      </c>
      <c r="C10" s="110">
        <v>0.995</v>
      </c>
      <c r="D10" s="17">
        <v>0</v>
      </c>
      <c r="E10" s="17">
        <v>0</v>
      </c>
      <c r="F10" s="17">
        <v>0</v>
      </c>
      <c r="G10" s="25">
        <f t="shared" ref="G10:G14" si="4">AVERAGE(D10:F10)</f>
        <v>0</v>
      </c>
      <c r="H10" s="18">
        <v>0</v>
      </c>
      <c r="I10" s="18">
        <v>0</v>
      </c>
      <c r="J10" s="18">
        <v>0</v>
      </c>
      <c r="K10" s="24">
        <f t="shared" si="0"/>
        <v>0</v>
      </c>
      <c r="L10" s="17">
        <v>0</v>
      </c>
      <c r="M10" s="17">
        <v>0</v>
      </c>
      <c r="N10" s="17">
        <v>0</v>
      </c>
      <c r="O10" s="25">
        <f t="shared" si="1"/>
        <v>0</v>
      </c>
      <c r="P10" s="18">
        <v>0</v>
      </c>
      <c r="Q10" s="18">
        <v>0</v>
      </c>
      <c r="R10" s="18">
        <v>0</v>
      </c>
      <c r="S10" s="39">
        <f t="shared" si="2"/>
        <v>0</v>
      </c>
      <c r="T10" s="41">
        <f t="shared" si="3"/>
        <v>0</v>
      </c>
      <c r="U10" s="108" t="s">
        <v>543</v>
      </c>
    </row>
    <row r="11" spans="1:21" ht="68.25" customHeight="1" x14ac:dyDescent="0.25">
      <c r="A11" s="93" t="s">
        <v>545</v>
      </c>
      <c r="B11" s="91" t="s">
        <v>681</v>
      </c>
      <c r="C11" s="92">
        <v>0.95</v>
      </c>
      <c r="D11" s="17">
        <v>0</v>
      </c>
      <c r="E11" s="17">
        <v>0</v>
      </c>
      <c r="F11" s="17">
        <v>0</v>
      </c>
      <c r="G11" s="25">
        <f t="shared" si="4"/>
        <v>0</v>
      </c>
      <c r="H11" s="18">
        <v>0</v>
      </c>
      <c r="I11" s="18">
        <v>0</v>
      </c>
      <c r="J11" s="18">
        <v>0</v>
      </c>
      <c r="K11" s="26">
        <f t="shared" si="0"/>
        <v>0</v>
      </c>
      <c r="L11" s="17">
        <v>0</v>
      </c>
      <c r="M11" s="17">
        <v>0</v>
      </c>
      <c r="N11" s="17">
        <v>0</v>
      </c>
      <c r="O11" s="25">
        <f t="shared" si="1"/>
        <v>0</v>
      </c>
      <c r="P11" s="18">
        <v>0</v>
      </c>
      <c r="Q11" s="18">
        <v>0</v>
      </c>
      <c r="R11" s="18">
        <v>0</v>
      </c>
      <c r="S11" s="38">
        <f t="shared" si="2"/>
        <v>0</v>
      </c>
      <c r="T11" s="40">
        <f t="shared" si="3"/>
        <v>0</v>
      </c>
      <c r="U11" s="108" t="s">
        <v>543</v>
      </c>
    </row>
    <row r="12" spans="1:21" ht="76.5" customHeight="1" x14ac:dyDescent="0.25">
      <c r="A12" s="93" t="s">
        <v>546</v>
      </c>
      <c r="B12" s="94" t="s">
        <v>680</v>
      </c>
      <c r="C12" s="92" t="s">
        <v>547</v>
      </c>
      <c r="D12" s="17">
        <v>0</v>
      </c>
      <c r="E12" s="17">
        <v>0</v>
      </c>
      <c r="F12" s="17">
        <v>0</v>
      </c>
      <c r="G12" s="25">
        <f t="shared" si="4"/>
        <v>0</v>
      </c>
      <c r="H12" s="18">
        <v>0</v>
      </c>
      <c r="I12" s="18">
        <v>0</v>
      </c>
      <c r="J12" s="18">
        <v>0</v>
      </c>
      <c r="K12" s="24">
        <f t="shared" si="0"/>
        <v>0</v>
      </c>
      <c r="L12" s="17">
        <v>0</v>
      </c>
      <c r="M12" s="17">
        <v>0</v>
      </c>
      <c r="N12" s="17">
        <v>0</v>
      </c>
      <c r="O12" s="25">
        <f t="shared" si="1"/>
        <v>0</v>
      </c>
      <c r="P12" s="18">
        <v>0</v>
      </c>
      <c r="Q12" s="18">
        <v>0</v>
      </c>
      <c r="R12" s="18">
        <v>0</v>
      </c>
      <c r="S12" s="39">
        <f t="shared" si="2"/>
        <v>0</v>
      </c>
      <c r="T12" s="40">
        <f t="shared" si="3"/>
        <v>0</v>
      </c>
      <c r="U12" s="108" t="s">
        <v>543</v>
      </c>
    </row>
    <row r="13" spans="1:21" ht="94.5" customHeight="1" x14ac:dyDescent="0.25">
      <c r="A13" s="93" t="s">
        <v>548</v>
      </c>
      <c r="B13" s="94" t="s">
        <v>679</v>
      </c>
      <c r="C13" s="110">
        <v>0.995</v>
      </c>
      <c r="D13" s="17">
        <v>0</v>
      </c>
      <c r="E13" s="17">
        <v>0</v>
      </c>
      <c r="F13" s="17">
        <v>0</v>
      </c>
      <c r="G13" s="25">
        <f t="shared" si="4"/>
        <v>0</v>
      </c>
      <c r="H13" s="18">
        <v>0</v>
      </c>
      <c r="I13" s="18">
        <v>0</v>
      </c>
      <c r="J13" s="18">
        <v>0</v>
      </c>
      <c r="K13" s="26">
        <f t="shared" si="0"/>
        <v>0</v>
      </c>
      <c r="L13" s="17">
        <v>0</v>
      </c>
      <c r="M13" s="17">
        <v>0</v>
      </c>
      <c r="N13" s="17">
        <v>0</v>
      </c>
      <c r="O13" s="25">
        <f t="shared" si="1"/>
        <v>0</v>
      </c>
      <c r="P13" s="18">
        <v>0</v>
      </c>
      <c r="Q13" s="18">
        <v>0</v>
      </c>
      <c r="R13" s="18">
        <v>0</v>
      </c>
      <c r="S13" s="38">
        <f t="shared" si="2"/>
        <v>0</v>
      </c>
      <c r="T13" s="40">
        <f t="shared" si="3"/>
        <v>0</v>
      </c>
      <c r="U13" s="108" t="s">
        <v>543</v>
      </c>
    </row>
    <row r="14" spans="1:21" ht="81.75" customHeight="1" thickBot="1" x14ac:dyDescent="0.3">
      <c r="A14" s="93" t="s">
        <v>549</v>
      </c>
      <c r="B14" s="91" t="s">
        <v>678</v>
      </c>
      <c r="C14" s="92">
        <v>0.99</v>
      </c>
      <c r="D14" s="17">
        <v>0</v>
      </c>
      <c r="E14" s="17">
        <v>0</v>
      </c>
      <c r="F14" s="17">
        <v>0</v>
      </c>
      <c r="G14" s="25">
        <f t="shared" si="4"/>
        <v>0</v>
      </c>
      <c r="H14" s="18">
        <v>0</v>
      </c>
      <c r="I14" s="18">
        <v>0</v>
      </c>
      <c r="J14" s="18">
        <v>0</v>
      </c>
      <c r="K14" s="26">
        <f t="shared" si="0"/>
        <v>0</v>
      </c>
      <c r="L14" s="17">
        <v>0</v>
      </c>
      <c r="M14" s="17">
        <v>0</v>
      </c>
      <c r="N14" s="17">
        <v>0</v>
      </c>
      <c r="O14" s="25">
        <f t="shared" si="1"/>
        <v>0</v>
      </c>
      <c r="P14" s="18">
        <v>0</v>
      </c>
      <c r="Q14" s="18">
        <v>0</v>
      </c>
      <c r="R14" s="18">
        <v>0</v>
      </c>
      <c r="S14" s="38">
        <f t="shared" si="2"/>
        <v>0</v>
      </c>
      <c r="T14" s="41">
        <f t="shared" si="3"/>
        <v>0</v>
      </c>
      <c r="U14" s="108" t="s">
        <v>543</v>
      </c>
    </row>
    <row r="15" spans="1:21" ht="24.75" customHeight="1" thickBot="1" x14ac:dyDescent="0.3">
      <c r="A15" s="306" t="s">
        <v>550</v>
      </c>
      <c r="B15" s="306"/>
      <c r="C15" s="306"/>
      <c r="D15" s="307" t="s">
        <v>528</v>
      </c>
      <c r="E15" s="307"/>
      <c r="F15" s="307"/>
      <c r="G15" s="307"/>
      <c r="H15" s="307" t="s">
        <v>529</v>
      </c>
      <c r="I15" s="307"/>
      <c r="J15" s="307"/>
      <c r="K15" s="307"/>
      <c r="L15" s="307" t="s">
        <v>530</v>
      </c>
      <c r="M15" s="307"/>
      <c r="N15" s="307"/>
      <c r="O15" s="307"/>
      <c r="P15" s="307" t="s">
        <v>531</v>
      </c>
      <c r="Q15" s="307"/>
      <c r="R15" s="307"/>
      <c r="S15" s="308"/>
      <c r="T15" s="107" t="s">
        <v>532</v>
      </c>
      <c r="U15" s="107" t="s">
        <v>533</v>
      </c>
    </row>
    <row r="16" spans="1:21" ht="15.75" customHeight="1" thickTop="1" thickBot="1" x14ac:dyDescent="0.3">
      <c r="A16" s="112" t="s">
        <v>534</v>
      </c>
      <c r="B16" s="87" t="s">
        <v>535</v>
      </c>
      <c r="C16" s="112" t="s">
        <v>536</v>
      </c>
      <c r="D16" s="16">
        <f>D8</f>
        <v>45292</v>
      </c>
      <c r="E16" s="16">
        <f>E8</f>
        <v>45323</v>
      </c>
      <c r="F16" s="16">
        <f>F8</f>
        <v>45352</v>
      </c>
      <c r="G16" s="16" t="s">
        <v>551</v>
      </c>
      <c r="H16" s="16">
        <f>H8</f>
        <v>45383</v>
      </c>
      <c r="I16" s="16">
        <f>I8</f>
        <v>45413</v>
      </c>
      <c r="J16" s="16">
        <f>J8</f>
        <v>45444</v>
      </c>
      <c r="K16" s="16" t="s">
        <v>552</v>
      </c>
      <c r="L16" s="16">
        <f>L8</f>
        <v>45474</v>
      </c>
      <c r="M16" s="16">
        <f>M8</f>
        <v>45505</v>
      </c>
      <c r="N16" s="16">
        <f>N8</f>
        <v>45536</v>
      </c>
      <c r="O16" s="16" t="s">
        <v>553</v>
      </c>
      <c r="P16" s="16">
        <f>P8</f>
        <v>45566</v>
      </c>
      <c r="Q16" s="16">
        <f>Q8</f>
        <v>45597</v>
      </c>
      <c r="R16" s="16">
        <f>R8</f>
        <v>45627</v>
      </c>
      <c r="S16" s="88" t="s">
        <v>554</v>
      </c>
      <c r="T16" s="89" t="s">
        <v>541</v>
      </c>
      <c r="U16" s="109"/>
    </row>
    <row r="17" spans="1:21" ht="93.75" customHeight="1" thickTop="1" thickBot="1" x14ac:dyDescent="0.3">
      <c r="A17" s="93" t="s">
        <v>555</v>
      </c>
      <c r="B17" s="91" t="s">
        <v>677</v>
      </c>
      <c r="C17" s="95" t="s">
        <v>556</v>
      </c>
      <c r="D17" s="17">
        <v>0</v>
      </c>
      <c r="E17" s="17">
        <v>0</v>
      </c>
      <c r="F17" s="17">
        <v>0</v>
      </c>
      <c r="G17" s="25">
        <f t="shared" ref="G17:G22" si="5">AVERAGE(D17:F17)</f>
        <v>0</v>
      </c>
      <c r="H17" s="18">
        <v>0</v>
      </c>
      <c r="I17" s="18">
        <v>0</v>
      </c>
      <c r="J17" s="18">
        <v>0</v>
      </c>
      <c r="K17" s="26">
        <f t="shared" ref="K17:K22" si="6">AVERAGE(H17:J17)</f>
        <v>0</v>
      </c>
      <c r="L17" s="17">
        <v>0</v>
      </c>
      <c r="M17" s="17">
        <v>0</v>
      </c>
      <c r="N17" s="17">
        <v>0</v>
      </c>
      <c r="O17" s="25">
        <f t="shared" ref="O17:O22" si="7">AVERAGE(L17:N17)</f>
        <v>0</v>
      </c>
      <c r="P17" s="18">
        <v>0</v>
      </c>
      <c r="Q17" s="18">
        <v>0</v>
      </c>
      <c r="R17" s="18">
        <v>0</v>
      </c>
      <c r="S17" s="38">
        <f t="shared" ref="S17:S22" si="8">AVERAGE(P17:R17)</f>
        <v>0</v>
      </c>
      <c r="T17" s="41">
        <f>AVERAGE(G17,K17,O17,S17)</f>
        <v>0</v>
      </c>
      <c r="U17" s="108" t="s">
        <v>557</v>
      </c>
    </row>
    <row r="18" spans="1:21" ht="93" customHeight="1" thickBot="1" x14ac:dyDescent="0.3">
      <c r="A18" s="93" t="s">
        <v>558</v>
      </c>
      <c r="B18" s="91" t="s">
        <v>676</v>
      </c>
      <c r="C18" s="95" t="s">
        <v>559</v>
      </c>
      <c r="D18" s="259">
        <v>0</v>
      </c>
      <c r="E18" s="259">
        <v>0</v>
      </c>
      <c r="F18" s="259">
        <v>0</v>
      </c>
      <c r="G18" s="260">
        <f t="shared" si="5"/>
        <v>0</v>
      </c>
      <c r="H18" s="261">
        <v>0</v>
      </c>
      <c r="I18" s="261">
        <v>0</v>
      </c>
      <c r="J18" s="261">
        <v>0</v>
      </c>
      <c r="K18" s="262">
        <f t="shared" si="6"/>
        <v>0</v>
      </c>
      <c r="L18" s="259">
        <v>0</v>
      </c>
      <c r="M18" s="259">
        <v>0</v>
      </c>
      <c r="N18" s="259">
        <v>0</v>
      </c>
      <c r="O18" s="260">
        <f t="shared" si="7"/>
        <v>0</v>
      </c>
      <c r="P18" s="261">
        <v>0</v>
      </c>
      <c r="Q18" s="261">
        <v>0</v>
      </c>
      <c r="R18" s="261">
        <v>0</v>
      </c>
      <c r="S18" s="263">
        <f t="shared" si="8"/>
        <v>0</v>
      </c>
      <c r="T18" s="264">
        <f t="shared" ref="T18:T22" si="9">AVERAGE(G18,K18,O18,S18)</f>
        <v>0</v>
      </c>
      <c r="U18" s="108" t="s">
        <v>557</v>
      </c>
    </row>
    <row r="19" spans="1:21" ht="132" customHeight="1" thickBot="1" x14ac:dyDescent="0.3">
      <c r="A19" s="93" t="s">
        <v>560</v>
      </c>
      <c r="B19" s="91" t="s">
        <v>684</v>
      </c>
      <c r="C19" s="95" t="s">
        <v>561</v>
      </c>
      <c r="D19" s="17">
        <v>0</v>
      </c>
      <c r="E19" s="17">
        <v>0</v>
      </c>
      <c r="F19" s="17">
        <v>0</v>
      </c>
      <c r="G19" s="25">
        <f t="shared" si="5"/>
        <v>0</v>
      </c>
      <c r="H19" s="18">
        <v>0</v>
      </c>
      <c r="I19" s="18">
        <v>0</v>
      </c>
      <c r="J19" s="18">
        <v>0</v>
      </c>
      <c r="K19" s="26">
        <f t="shared" si="6"/>
        <v>0</v>
      </c>
      <c r="L19" s="17">
        <v>0</v>
      </c>
      <c r="M19" s="17">
        <v>0</v>
      </c>
      <c r="N19" s="17">
        <v>0</v>
      </c>
      <c r="O19" s="25">
        <f t="shared" si="7"/>
        <v>0</v>
      </c>
      <c r="P19" s="18">
        <v>0</v>
      </c>
      <c r="Q19" s="18">
        <v>0</v>
      </c>
      <c r="R19" s="18">
        <v>0</v>
      </c>
      <c r="S19" s="38">
        <f t="shared" si="8"/>
        <v>0</v>
      </c>
      <c r="T19" s="41">
        <f t="shared" si="9"/>
        <v>0</v>
      </c>
      <c r="U19" s="108" t="s">
        <v>557</v>
      </c>
    </row>
    <row r="20" spans="1:21" ht="130.5" customHeight="1" thickBot="1" x14ac:dyDescent="0.3">
      <c r="A20" s="93" t="s">
        <v>562</v>
      </c>
      <c r="B20" s="91" t="s">
        <v>675</v>
      </c>
      <c r="C20" s="95" t="s">
        <v>563</v>
      </c>
      <c r="D20" s="17" t="s">
        <v>564</v>
      </c>
      <c r="E20" s="17" t="s">
        <v>564</v>
      </c>
      <c r="F20" s="17" t="s">
        <v>564</v>
      </c>
      <c r="G20" s="265">
        <f>COUNTIF(D20:F20,"Yes")</f>
        <v>0</v>
      </c>
      <c r="H20" s="18" t="s">
        <v>564</v>
      </c>
      <c r="I20" s="18" t="s">
        <v>564</v>
      </c>
      <c r="J20" s="18" t="s">
        <v>564</v>
      </c>
      <c r="K20" s="266">
        <f>COUNTIF(H20:J20,"Yes")</f>
        <v>0</v>
      </c>
      <c r="L20" s="17" t="s">
        <v>564</v>
      </c>
      <c r="M20" s="17" t="s">
        <v>564</v>
      </c>
      <c r="N20" s="17" t="s">
        <v>564</v>
      </c>
      <c r="O20" s="265">
        <f>COUNTIF(L20:N20,"Yes")</f>
        <v>0</v>
      </c>
      <c r="P20" s="18" t="s">
        <v>564</v>
      </c>
      <c r="Q20" s="18" t="s">
        <v>564</v>
      </c>
      <c r="R20" s="18" t="s">
        <v>564</v>
      </c>
      <c r="S20" s="267">
        <f>COUNTIF(P20:R20,"Yes")</f>
        <v>0</v>
      </c>
      <c r="T20" s="268">
        <f>COUNTIF(D20:S20,"Yes")</f>
        <v>0</v>
      </c>
      <c r="U20" s="108" t="s">
        <v>557</v>
      </c>
    </row>
    <row r="21" spans="1:21" ht="66.75" customHeight="1" thickBot="1" x14ac:dyDescent="0.3">
      <c r="A21" s="93" t="s">
        <v>565</v>
      </c>
      <c r="B21" s="91" t="s">
        <v>685</v>
      </c>
      <c r="C21" s="92">
        <v>0.98</v>
      </c>
      <c r="D21" s="17">
        <v>0</v>
      </c>
      <c r="E21" s="17">
        <v>0</v>
      </c>
      <c r="F21" s="17">
        <v>0</v>
      </c>
      <c r="G21" s="25">
        <f t="shared" si="5"/>
        <v>0</v>
      </c>
      <c r="H21" s="18">
        <v>0</v>
      </c>
      <c r="I21" s="18">
        <v>0</v>
      </c>
      <c r="J21" s="18">
        <v>0</v>
      </c>
      <c r="K21" s="26">
        <f t="shared" si="6"/>
        <v>0</v>
      </c>
      <c r="L21" s="17">
        <v>0</v>
      </c>
      <c r="M21" s="17">
        <v>0</v>
      </c>
      <c r="N21" s="17">
        <v>0</v>
      </c>
      <c r="O21" s="25">
        <f t="shared" si="7"/>
        <v>0</v>
      </c>
      <c r="P21" s="18">
        <v>0</v>
      </c>
      <c r="Q21" s="18">
        <v>0</v>
      </c>
      <c r="R21" s="18">
        <v>0</v>
      </c>
      <c r="S21" s="38">
        <f t="shared" si="8"/>
        <v>0</v>
      </c>
      <c r="T21" s="41">
        <f t="shared" si="9"/>
        <v>0</v>
      </c>
      <c r="U21" s="108" t="s">
        <v>557</v>
      </c>
    </row>
    <row r="22" spans="1:21" ht="146.25" customHeight="1" thickBot="1" x14ac:dyDescent="0.3">
      <c r="A22" s="93" t="s">
        <v>566</v>
      </c>
      <c r="B22" s="91" t="s">
        <v>686</v>
      </c>
      <c r="C22" s="92">
        <v>0.95</v>
      </c>
      <c r="D22" s="17">
        <v>0</v>
      </c>
      <c r="E22" s="17">
        <v>0</v>
      </c>
      <c r="F22" s="17">
        <v>0</v>
      </c>
      <c r="G22" s="25">
        <f t="shared" si="5"/>
        <v>0</v>
      </c>
      <c r="H22" s="18">
        <v>0</v>
      </c>
      <c r="I22" s="18">
        <v>0</v>
      </c>
      <c r="J22" s="18">
        <v>0</v>
      </c>
      <c r="K22" s="26">
        <f t="shared" si="6"/>
        <v>0</v>
      </c>
      <c r="L22" s="17">
        <v>0</v>
      </c>
      <c r="M22" s="17">
        <v>0</v>
      </c>
      <c r="N22" s="17">
        <v>0</v>
      </c>
      <c r="O22" s="25">
        <f t="shared" si="7"/>
        <v>0</v>
      </c>
      <c r="P22" s="18">
        <v>0</v>
      </c>
      <c r="Q22" s="18">
        <v>0</v>
      </c>
      <c r="R22" s="18">
        <v>0</v>
      </c>
      <c r="S22" s="38">
        <f t="shared" si="8"/>
        <v>0</v>
      </c>
      <c r="T22" s="41">
        <f t="shared" si="9"/>
        <v>0</v>
      </c>
      <c r="U22" s="108" t="s">
        <v>567</v>
      </c>
    </row>
    <row r="23" spans="1:21" ht="38.25" customHeight="1" thickBot="1" x14ac:dyDescent="0.3">
      <c r="A23" s="311" t="s">
        <v>691</v>
      </c>
      <c r="B23" s="312"/>
      <c r="C23" s="313"/>
      <c r="D23" s="308" t="s">
        <v>528</v>
      </c>
      <c r="E23" s="314"/>
      <c r="F23" s="314"/>
      <c r="G23" s="315"/>
      <c r="H23" s="308" t="s">
        <v>529</v>
      </c>
      <c r="I23" s="314"/>
      <c r="J23" s="314"/>
      <c r="K23" s="315"/>
      <c r="L23" s="308" t="s">
        <v>530</v>
      </c>
      <c r="M23" s="314"/>
      <c r="N23" s="314"/>
      <c r="O23" s="315"/>
      <c r="P23" s="308" t="s">
        <v>531</v>
      </c>
      <c r="Q23" s="314"/>
      <c r="R23" s="314"/>
      <c r="S23" s="316"/>
      <c r="T23" s="309" t="s">
        <v>569</v>
      </c>
      <c r="U23" s="107" t="s">
        <v>533</v>
      </c>
    </row>
    <row r="24" spans="1:21" ht="30" customHeight="1" thickTop="1" thickBot="1" x14ac:dyDescent="0.3">
      <c r="A24" s="112" t="s">
        <v>534</v>
      </c>
      <c r="B24" s="113" t="s">
        <v>535</v>
      </c>
      <c r="C24" s="114" t="s">
        <v>536</v>
      </c>
      <c r="D24" s="115">
        <f>D8</f>
        <v>45292</v>
      </c>
      <c r="E24" s="115">
        <f>E8</f>
        <v>45323</v>
      </c>
      <c r="F24" s="115">
        <f>F8</f>
        <v>45352</v>
      </c>
      <c r="G24" s="115" t="s">
        <v>570</v>
      </c>
      <c r="H24" s="115">
        <f>H8</f>
        <v>45383</v>
      </c>
      <c r="I24" s="115">
        <f>I8</f>
        <v>45413</v>
      </c>
      <c r="J24" s="115">
        <f>J8</f>
        <v>45444</v>
      </c>
      <c r="K24" s="115" t="s">
        <v>571</v>
      </c>
      <c r="L24" s="115">
        <f>L8</f>
        <v>45474</v>
      </c>
      <c r="M24" s="115">
        <f>M8</f>
        <v>45505</v>
      </c>
      <c r="N24" s="115">
        <f>N8</f>
        <v>45536</v>
      </c>
      <c r="O24" s="115" t="s">
        <v>572</v>
      </c>
      <c r="P24" s="115">
        <f>P8</f>
        <v>45566</v>
      </c>
      <c r="Q24" s="115">
        <f>Q8</f>
        <v>45597</v>
      </c>
      <c r="R24" s="115">
        <f>R8</f>
        <v>45627</v>
      </c>
      <c r="S24" s="116" t="s">
        <v>573</v>
      </c>
      <c r="T24" s="310"/>
      <c r="U24" s="117"/>
    </row>
    <row r="25" spans="1:21" s="270" customFormat="1" ht="98.25" customHeight="1" thickBot="1" x14ac:dyDescent="0.3">
      <c r="A25" s="280" t="s">
        <v>574</v>
      </c>
      <c r="B25" s="118" t="s">
        <v>687</v>
      </c>
      <c r="C25" s="119" t="s">
        <v>575</v>
      </c>
      <c r="D25" s="120" t="s">
        <v>564</v>
      </c>
      <c r="E25" s="120" t="s">
        <v>564</v>
      </c>
      <c r="F25" s="120" t="s">
        <v>564</v>
      </c>
      <c r="G25" s="121">
        <f>COUNTIF(D28:F28,"Yes")</f>
        <v>0</v>
      </c>
      <c r="H25" s="122" t="s">
        <v>564</v>
      </c>
      <c r="I25" s="122" t="s">
        <v>564</v>
      </c>
      <c r="J25" s="122" t="s">
        <v>564</v>
      </c>
      <c r="K25" s="123">
        <f>COUNTIF(H25:J25,"Yes")</f>
        <v>0</v>
      </c>
      <c r="L25" s="120" t="s">
        <v>564</v>
      </c>
      <c r="M25" s="120" t="s">
        <v>564</v>
      </c>
      <c r="N25" s="120" t="s">
        <v>564</v>
      </c>
      <c r="O25" s="121">
        <f>COUNTIF(L25:N25,"Yes")</f>
        <v>0</v>
      </c>
      <c r="P25" s="122" t="s">
        <v>564</v>
      </c>
      <c r="Q25" s="122" t="s">
        <v>564</v>
      </c>
      <c r="R25" s="122" t="s">
        <v>564</v>
      </c>
      <c r="S25" s="123">
        <f>COUNTIF(P25:R25,"Yes")</f>
        <v>0</v>
      </c>
      <c r="T25" s="121">
        <f>COUNTIF(D25:S25,"Yes")</f>
        <v>0</v>
      </c>
      <c r="U25" s="124" t="s">
        <v>576</v>
      </c>
    </row>
    <row r="26" spans="1:21" s="270" customFormat="1" ht="135.75" customHeight="1" thickBot="1" x14ac:dyDescent="0.3">
      <c r="A26" s="281" t="s">
        <v>670</v>
      </c>
      <c r="B26" s="118" t="s">
        <v>689</v>
      </c>
      <c r="C26" s="119" t="s">
        <v>575</v>
      </c>
      <c r="D26" s="120" t="s">
        <v>564</v>
      </c>
      <c r="E26" s="120" t="s">
        <v>564</v>
      </c>
      <c r="F26" s="120" t="s">
        <v>564</v>
      </c>
      <c r="G26" s="121">
        <f>COUNTIF(D29:F29,"Yes")</f>
        <v>0</v>
      </c>
      <c r="H26" s="122" t="s">
        <v>564</v>
      </c>
      <c r="I26" s="122" t="s">
        <v>564</v>
      </c>
      <c r="J26" s="122" t="s">
        <v>564</v>
      </c>
      <c r="K26" s="123">
        <f>COUNTIF(H26:J26,"Yes")</f>
        <v>0</v>
      </c>
      <c r="L26" s="120" t="s">
        <v>564</v>
      </c>
      <c r="M26" s="120" t="s">
        <v>564</v>
      </c>
      <c r="N26" s="120" t="s">
        <v>564</v>
      </c>
      <c r="O26" s="121">
        <f>COUNTIF(L29:N29,"Yes")</f>
        <v>0</v>
      </c>
      <c r="P26" s="122" t="s">
        <v>564</v>
      </c>
      <c r="Q26" s="122" t="s">
        <v>564</v>
      </c>
      <c r="R26" s="122" t="s">
        <v>564</v>
      </c>
      <c r="S26" s="123">
        <f>COUNTIF(P26:R26,"Yes")</f>
        <v>0</v>
      </c>
      <c r="T26" s="121">
        <f>COUNTIF(Q29:S29,"Yes")</f>
        <v>0</v>
      </c>
      <c r="U26" s="124" t="s">
        <v>671</v>
      </c>
    </row>
    <row r="27" spans="1:21" s="270" customFormat="1" ht="114.75" customHeight="1" thickBot="1" x14ac:dyDescent="0.3">
      <c r="A27" s="274" t="s">
        <v>673</v>
      </c>
      <c r="B27" s="118" t="s">
        <v>688</v>
      </c>
      <c r="C27" s="119" t="s">
        <v>575</v>
      </c>
      <c r="D27" s="120" t="s">
        <v>564</v>
      </c>
      <c r="E27" s="120" t="s">
        <v>564</v>
      </c>
      <c r="F27" s="120" t="s">
        <v>564</v>
      </c>
      <c r="G27" s="121">
        <f>COUNTIF(D30:F30,"Yes")</f>
        <v>0</v>
      </c>
      <c r="H27" s="122" t="s">
        <v>564</v>
      </c>
      <c r="I27" s="122" t="s">
        <v>564</v>
      </c>
      <c r="J27" s="122" t="s">
        <v>564</v>
      </c>
      <c r="K27" s="123">
        <f>COUNTIF(H27:J27,"Yes")</f>
        <v>0</v>
      </c>
      <c r="L27" s="120" t="s">
        <v>564</v>
      </c>
      <c r="M27" s="120" t="s">
        <v>564</v>
      </c>
      <c r="N27" s="120" t="s">
        <v>564</v>
      </c>
      <c r="O27" s="121">
        <f>COUNTIF(L30:N30,"Yes")</f>
        <v>0</v>
      </c>
      <c r="P27" s="122" t="s">
        <v>564</v>
      </c>
      <c r="Q27" s="122" t="s">
        <v>564</v>
      </c>
      <c r="R27" s="122" t="s">
        <v>564</v>
      </c>
      <c r="S27" s="123">
        <f>COUNTIF(P27:R27,"Yes")</f>
        <v>0</v>
      </c>
      <c r="T27" s="121">
        <f>COUNTIF(Q30:S30,"Yes")</f>
        <v>0</v>
      </c>
      <c r="U27" s="124" t="s">
        <v>671</v>
      </c>
    </row>
    <row r="28" spans="1:21" ht="210.75" customHeight="1" thickBot="1" x14ac:dyDescent="0.3">
      <c r="A28" s="282" t="s">
        <v>674</v>
      </c>
      <c r="B28" s="351" t="s">
        <v>690</v>
      </c>
      <c r="C28" s="119" t="s">
        <v>575</v>
      </c>
      <c r="D28" s="120" t="s">
        <v>564</v>
      </c>
      <c r="E28" s="120" t="s">
        <v>564</v>
      </c>
      <c r="F28" s="120" t="s">
        <v>564</v>
      </c>
      <c r="G28" s="121">
        <f>COUNTIF(D29:F29,"Yes")</f>
        <v>0</v>
      </c>
      <c r="H28" s="122" t="s">
        <v>564</v>
      </c>
      <c r="I28" s="122" t="s">
        <v>564</v>
      </c>
      <c r="J28" s="122" t="s">
        <v>564</v>
      </c>
      <c r="K28" s="123">
        <f>COUNTIF(H28:J28,"Yes")</f>
        <v>0</v>
      </c>
      <c r="L28" s="120" t="s">
        <v>564</v>
      </c>
      <c r="M28" s="120" t="s">
        <v>564</v>
      </c>
      <c r="N28" s="120" t="s">
        <v>564</v>
      </c>
      <c r="O28" s="121">
        <f>COUNTIF(L28:N28,"Yes")</f>
        <v>0</v>
      </c>
      <c r="P28" s="122" t="s">
        <v>564</v>
      </c>
      <c r="Q28" s="122" t="s">
        <v>564</v>
      </c>
      <c r="R28" s="122" t="s">
        <v>564</v>
      </c>
      <c r="S28" s="123">
        <f>COUNTIF(P28:R28,"Yes")</f>
        <v>0</v>
      </c>
      <c r="T28" s="121">
        <f>COUNTIF(D28:S28,"Yes")</f>
        <v>0</v>
      </c>
      <c r="U28" s="124" t="s">
        <v>672</v>
      </c>
    </row>
    <row r="29" spans="1:21" ht="15" hidden="1" customHeight="1" x14ac:dyDescent="0.25">
      <c r="A29" s="276"/>
      <c r="B29" s="23"/>
      <c r="U29" s="271" t="s">
        <v>667</v>
      </c>
    </row>
    <row r="30" spans="1:21" ht="15" hidden="1" customHeight="1" x14ac:dyDescent="0.25">
      <c r="A30" s="276"/>
      <c r="B30" s="23"/>
      <c r="U30" s="272" t="s">
        <v>668</v>
      </c>
    </row>
    <row r="31" spans="1:21" ht="14.25" hidden="1" customHeight="1" x14ac:dyDescent="0.2">
      <c r="U31" s="273" t="s">
        <v>669</v>
      </c>
    </row>
    <row r="32" spans="1:21" ht="27.95" customHeight="1" x14ac:dyDescent="0.25">
      <c r="A32" s="304" t="s">
        <v>577</v>
      </c>
      <c r="B32" s="304"/>
      <c r="C32" s="304"/>
      <c r="D32" s="305" t="s">
        <v>526</v>
      </c>
      <c r="E32" s="305"/>
      <c r="F32" s="305"/>
      <c r="G32" s="305"/>
      <c r="H32" s="305"/>
      <c r="I32" s="305"/>
      <c r="J32" s="305"/>
      <c r="K32" s="305"/>
      <c r="L32" s="305"/>
      <c r="M32" s="305"/>
      <c r="N32" s="305"/>
      <c r="O32" s="305"/>
      <c r="P32" s="305"/>
      <c r="Q32" s="305"/>
      <c r="R32" s="305"/>
      <c r="S32" s="305"/>
      <c r="T32" s="305"/>
    </row>
    <row r="33" spans="1:20" ht="15.75" customHeight="1" x14ac:dyDescent="0.25">
      <c r="A33" s="278" t="s">
        <v>578</v>
      </c>
      <c r="B33" s="103" t="s">
        <v>579</v>
      </c>
      <c r="C33" s="104" t="s">
        <v>580</v>
      </c>
      <c r="D33" s="302" t="s">
        <v>581</v>
      </c>
      <c r="E33" s="302"/>
      <c r="F33" s="302"/>
      <c r="G33" s="302"/>
      <c r="H33" s="302"/>
      <c r="I33" s="302"/>
      <c r="J33" s="302"/>
      <c r="K33" s="302"/>
      <c r="L33" s="302"/>
      <c r="M33" s="302"/>
      <c r="N33" s="302"/>
      <c r="O33" s="302"/>
      <c r="P33" s="302"/>
      <c r="Q33" s="302"/>
      <c r="R33" s="302"/>
      <c r="S33" s="302"/>
      <c r="T33" s="303"/>
    </row>
    <row r="34" spans="1:20" ht="34.5" customHeight="1" x14ac:dyDescent="0.25">
      <c r="A34" s="279"/>
      <c r="B34" s="21"/>
      <c r="C34" s="22"/>
      <c r="D34" s="299"/>
      <c r="E34" s="300"/>
      <c r="F34" s="300"/>
      <c r="G34" s="300"/>
      <c r="H34" s="300"/>
      <c r="I34" s="300"/>
      <c r="J34" s="300"/>
      <c r="K34" s="300"/>
      <c r="L34" s="300"/>
      <c r="M34" s="300"/>
      <c r="N34" s="300"/>
      <c r="O34" s="300"/>
      <c r="P34" s="300"/>
      <c r="Q34" s="300"/>
      <c r="R34" s="300"/>
      <c r="S34" s="300"/>
      <c r="T34" s="301"/>
    </row>
    <row r="35" spans="1:20" ht="35.1" customHeight="1" x14ac:dyDescent="0.25">
      <c r="A35" s="279"/>
      <c r="B35" s="21"/>
      <c r="C35" s="22"/>
      <c r="D35" s="299"/>
      <c r="E35" s="300"/>
      <c r="F35" s="300"/>
      <c r="G35" s="300"/>
      <c r="H35" s="300"/>
      <c r="I35" s="300"/>
      <c r="J35" s="300"/>
      <c r="K35" s="300"/>
      <c r="L35" s="300"/>
      <c r="M35" s="300"/>
      <c r="N35" s="300"/>
      <c r="O35" s="300"/>
      <c r="P35" s="300"/>
      <c r="Q35" s="300"/>
      <c r="R35" s="300"/>
      <c r="S35" s="300"/>
      <c r="T35" s="301"/>
    </row>
    <row r="36" spans="1:20" ht="35.1" customHeight="1" x14ac:dyDescent="0.25">
      <c r="A36" s="279"/>
      <c r="B36" s="21"/>
      <c r="C36" s="22"/>
      <c r="D36" s="299"/>
      <c r="E36" s="300"/>
      <c r="F36" s="300"/>
      <c r="G36" s="300"/>
      <c r="H36" s="300"/>
      <c r="I36" s="300"/>
      <c r="J36" s="300"/>
      <c r="K36" s="300"/>
      <c r="L36" s="300"/>
      <c r="M36" s="300"/>
      <c r="N36" s="300"/>
      <c r="O36" s="300"/>
      <c r="P36" s="300"/>
      <c r="Q36" s="300"/>
      <c r="R36" s="300"/>
      <c r="S36" s="300"/>
      <c r="T36" s="301"/>
    </row>
    <row r="37" spans="1:20" ht="35.1" customHeight="1" x14ac:dyDescent="0.25">
      <c r="A37" s="279"/>
      <c r="B37" s="21"/>
      <c r="C37" s="22"/>
      <c r="D37" s="299"/>
      <c r="E37" s="300"/>
      <c r="F37" s="300"/>
      <c r="G37" s="300"/>
      <c r="H37" s="300"/>
      <c r="I37" s="300"/>
      <c r="J37" s="300"/>
      <c r="K37" s="300"/>
      <c r="L37" s="300"/>
      <c r="M37" s="300"/>
      <c r="N37" s="300"/>
      <c r="O37" s="300"/>
      <c r="P37" s="300"/>
      <c r="Q37" s="300"/>
      <c r="R37" s="300"/>
      <c r="S37" s="300"/>
      <c r="T37" s="301"/>
    </row>
    <row r="38" spans="1:20" ht="35.1" customHeight="1" x14ac:dyDescent="0.25">
      <c r="A38" s="279"/>
      <c r="B38" s="21"/>
      <c r="C38" s="22"/>
      <c r="D38" s="299"/>
      <c r="E38" s="300"/>
      <c r="F38" s="300"/>
      <c r="G38" s="300"/>
      <c r="H38" s="300"/>
      <c r="I38" s="300"/>
      <c r="J38" s="300"/>
      <c r="K38" s="300"/>
      <c r="L38" s="300"/>
      <c r="M38" s="300"/>
      <c r="N38" s="300"/>
      <c r="O38" s="300"/>
      <c r="P38" s="300"/>
      <c r="Q38" s="300"/>
      <c r="R38" s="300"/>
      <c r="S38" s="300"/>
      <c r="T38" s="301"/>
    </row>
    <row r="39" spans="1:20" ht="35.1" customHeight="1" x14ac:dyDescent="0.25">
      <c r="A39" s="279"/>
      <c r="B39" s="21"/>
      <c r="C39" s="22"/>
      <c r="D39" s="299"/>
      <c r="E39" s="300"/>
      <c r="F39" s="300"/>
      <c r="G39" s="300"/>
      <c r="H39" s="300"/>
      <c r="I39" s="300"/>
      <c r="J39" s="300"/>
      <c r="K39" s="300"/>
      <c r="L39" s="300"/>
      <c r="M39" s="300"/>
      <c r="N39" s="300"/>
      <c r="O39" s="300"/>
      <c r="P39" s="300"/>
      <c r="Q39" s="300"/>
      <c r="R39" s="300"/>
      <c r="S39" s="300"/>
      <c r="T39" s="301"/>
    </row>
    <row r="40" spans="1:20" ht="35.1" customHeight="1" x14ac:dyDescent="0.25">
      <c r="A40" s="279"/>
      <c r="B40" s="21"/>
      <c r="C40" s="22"/>
      <c r="D40" s="299"/>
      <c r="E40" s="300"/>
      <c r="F40" s="300"/>
      <c r="G40" s="300"/>
      <c r="H40" s="300"/>
      <c r="I40" s="300"/>
      <c r="J40" s="300"/>
      <c r="K40" s="300"/>
      <c r="L40" s="300"/>
      <c r="M40" s="300"/>
      <c r="N40" s="300"/>
      <c r="O40" s="300"/>
      <c r="P40" s="300"/>
      <c r="Q40" s="300"/>
      <c r="R40" s="300"/>
      <c r="S40" s="300"/>
      <c r="T40" s="301"/>
    </row>
    <row r="41" spans="1:20" ht="35.1" customHeight="1" x14ac:dyDescent="0.25">
      <c r="A41" s="279"/>
      <c r="B41" s="21"/>
      <c r="C41" s="22"/>
      <c r="D41" s="299"/>
      <c r="E41" s="300"/>
      <c r="F41" s="300"/>
      <c r="G41" s="300"/>
      <c r="H41" s="300"/>
      <c r="I41" s="300"/>
      <c r="J41" s="300"/>
      <c r="K41" s="300"/>
      <c r="L41" s="300"/>
      <c r="M41" s="300"/>
      <c r="N41" s="300"/>
      <c r="O41" s="300"/>
      <c r="P41" s="300"/>
      <c r="Q41" s="300"/>
      <c r="R41" s="300"/>
      <c r="S41" s="300"/>
      <c r="T41" s="301"/>
    </row>
    <row r="42" spans="1:20" ht="35.1" customHeight="1" x14ac:dyDescent="0.25">
      <c r="A42" s="279"/>
      <c r="B42" s="21"/>
      <c r="C42" s="22"/>
      <c r="D42" s="299"/>
      <c r="E42" s="300"/>
      <c r="F42" s="300"/>
      <c r="G42" s="300"/>
      <c r="H42" s="300"/>
      <c r="I42" s="300"/>
      <c r="J42" s="300"/>
      <c r="K42" s="300"/>
      <c r="L42" s="300"/>
      <c r="M42" s="300"/>
      <c r="N42" s="300"/>
      <c r="O42" s="300"/>
      <c r="P42" s="300"/>
      <c r="Q42" s="300"/>
      <c r="R42" s="300"/>
      <c r="S42" s="300"/>
      <c r="T42" s="301"/>
    </row>
    <row r="43" spans="1:20" ht="35.1" customHeight="1" x14ac:dyDescent="0.25">
      <c r="A43" s="279"/>
      <c r="B43" s="21"/>
      <c r="C43" s="22"/>
      <c r="D43" s="299"/>
      <c r="E43" s="300"/>
      <c r="F43" s="300"/>
      <c r="G43" s="300"/>
      <c r="H43" s="300"/>
      <c r="I43" s="300"/>
      <c r="J43" s="300"/>
      <c r="K43" s="300"/>
      <c r="L43" s="300"/>
      <c r="M43" s="300"/>
      <c r="N43" s="300"/>
      <c r="O43" s="300"/>
      <c r="P43" s="300"/>
      <c r="Q43" s="300"/>
      <c r="R43" s="300"/>
      <c r="S43" s="300"/>
      <c r="T43" s="301"/>
    </row>
    <row r="44" spans="1:20" ht="35.1" customHeight="1" x14ac:dyDescent="0.25">
      <c r="A44" s="279"/>
      <c r="B44" s="21"/>
      <c r="C44" s="22"/>
      <c r="D44" s="299"/>
      <c r="E44" s="300"/>
      <c r="F44" s="300"/>
      <c r="G44" s="300"/>
      <c r="H44" s="300"/>
      <c r="I44" s="300"/>
      <c r="J44" s="300"/>
      <c r="K44" s="300"/>
      <c r="L44" s="300"/>
      <c r="M44" s="300"/>
      <c r="N44" s="300"/>
      <c r="O44" s="300"/>
      <c r="P44" s="300"/>
      <c r="Q44" s="300"/>
      <c r="R44" s="300"/>
      <c r="S44" s="300"/>
      <c r="T44" s="301"/>
    </row>
    <row r="45" spans="1:20" x14ac:dyDescent="0.25"/>
    <row r="46" spans="1:20" x14ac:dyDescent="0.25"/>
    <row r="47" spans="1:20" x14ac:dyDescent="0.25"/>
    <row r="48" spans="1:20"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sheetData>
  <sheetProtection selectLockedCells="1"/>
  <protectedRanges>
    <protectedRange sqref="A5:C6" name="Range3"/>
    <protectedRange sqref="H17:J22 L17:N22 P17:R22 D17:F22 P13:R14 L13:N14 H13:J14 D13:F14" name="Range1"/>
    <protectedRange algorithmName="SHA-512" hashValue="wu8ThdpHb/s1OO0f/MNWdMflC7DCRgDMOR8bEph/p4GRBq+fUfNVNYupZsISD7jp11x4ewZ5KsdYvOmVte1b7A==" saltValue="mhzlDrL3JmyyjqunE/92xQ==" spinCount="100000" sqref="A5:C6" name="Plan Name"/>
    <protectedRange sqref="D25:F28 H25:J28 P25:R28 L25:N28" name="Range4_2"/>
    <protectedRange sqref="A34:T44" name="Range6"/>
  </protectedRanges>
  <mergeCells count="37">
    <mergeCell ref="L23:O23"/>
    <mergeCell ref="P23:S23"/>
    <mergeCell ref="L6:O6"/>
    <mergeCell ref="F6:I6"/>
    <mergeCell ref="A1:E1"/>
    <mergeCell ref="A2:F2"/>
    <mergeCell ref="K1:T2"/>
    <mergeCell ref="A5:C6"/>
    <mergeCell ref="A3:B3"/>
    <mergeCell ref="A32:C32"/>
    <mergeCell ref="D32:T32"/>
    <mergeCell ref="A7:C7"/>
    <mergeCell ref="P7:S7"/>
    <mergeCell ref="D7:G7"/>
    <mergeCell ref="H7:K7"/>
    <mergeCell ref="L7:O7"/>
    <mergeCell ref="A15:C15"/>
    <mergeCell ref="D15:G15"/>
    <mergeCell ref="H15:K15"/>
    <mergeCell ref="L15:O15"/>
    <mergeCell ref="P15:S15"/>
    <mergeCell ref="T23:T24"/>
    <mergeCell ref="A23:C23"/>
    <mergeCell ref="D23:G23"/>
    <mergeCell ref="H23:K23"/>
    <mergeCell ref="D33:T33"/>
    <mergeCell ref="D34:T34"/>
    <mergeCell ref="D35:T35"/>
    <mergeCell ref="D36:T36"/>
    <mergeCell ref="D37:T37"/>
    <mergeCell ref="D43:T43"/>
    <mergeCell ref="D44:T44"/>
    <mergeCell ref="D38:T38"/>
    <mergeCell ref="D39:T39"/>
    <mergeCell ref="D40:T40"/>
    <mergeCell ref="D41:T41"/>
    <mergeCell ref="D42:T42"/>
  </mergeCells>
  <conditionalFormatting sqref="G9">
    <cfRule type="cellIs" dxfId="137" priority="189" operator="between">
      <formula>0.01</formula>
      <formula>0.985</formula>
    </cfRule>
    <cfRule type="cellIs" dxfId="136" priority="193" operator="between">
      <formula>0.985</formula>
      <formula>1</formula>
    </cfRule>
  </conditionalFormatting>
  <conditionalFormatting sqref="G10">
    <cfRule type="cellIs" dxfId="135" priority="187" operator="between">
      <formula>0.01</formula>
      <formula>0.992</formula>
    </cfRule>
    <cfRule type="cellIs" dxfId="134" priority="188" operator="between">
      <formula>0.993</formula>
      <formula>1</formula>
    </cfRule>
  </conditionalFormatting>
  <conditionalFormatting sqref="T9:T10">
    <cfRule type="cellIs" dxfId="133" priority="179" operator="between">
      <formula>0.993</formula>
      <formula>1</formula>
    </cfRule>
    <cfRule type="cellIs" dxfId="132" priority="180" operator="between">
      <formula>0.01</formula>
      <formula>0.992</formula>
    </cfRule>
  </conditionalFormatting>
  <conditionalFormatting sqref="G11">
    <cfRule type="cellIs" dxfId="131" priority="171" operator="between">
      <formula>0.01</formula>
      <formula>0.944</formula>
    </cfRule>
    <cfRule type="cellIs" dxfId="130" priority="172" operator="between">
      <formula>0.945</formula>
      <formula>1</formula>
    </cfRule>
  </conditionalFormatting>
  <conditionalFormatting sqref="K11">
    <cfRule type="cellIs" dxfId="129" priority="169" operator="between">
      <formula>0.01</formula>
      <formula>0.944</formula>
    </cfRule>
    <cfRule type="cellIs" dxfId="128" priority="170" operator="between">
      <formula>0.945</formula>
      <formula>1</formula>
    </cfRule>
  </conditionalFormatting>
  <conditionalFormatting sqref="O11">
    <cfRule type="cellIs" dxfId="127" priority="167" operator="between">
      <formula>0.01</formula>
      <formula>0.944</formula>
    </cfRule>
    <cfRule type="cellIs" dxfId="126" priority="168" operator="between">
      <formula>0.945</formula>
      <formula>1</formula>
    </cfRule>
  </conditionalFormatting>
  <conditionalFormatting sqref="G12">
    <cfRule type="cellIs" dxfId="125" priority="163" operator="between">
      <formula>0.1</formula>
      <formula>0.98</formula>
    </cfRule>
    <cfRule type="cellIs" dxfId="124" priority="164" operator="between">
      <formula>0.99</formula>
      <formula>1</formula>
    </cfRule>
  </conditionalFormatting>
  <conditionalFormatting sqref="T12">
    <cfRule type="cellIs" dxfId="123" priority="155" operator="between">
      <formula>0.1</formula>
      <formula>0.98</formula>
    </cfRule>
    <cfRule type="cellIs" dxfId="122" priority="156" operator="between">
      <formula>0.985</formula>
      <formula>1</formula>
    </cfRule>
  </conditionalFormatting>
  <conditionalFormatting sqref="G13">
    <cfRule type="cellIs" dxfId="121" priority="153" operator="between">
      <formula>0.01</formula>
      <formula>0.992</formula>
    </cfRule>
    <cfRule type="cellIs" dxfId="120" priority="154" operator="between">
      <formula>0.993</formula>
      <formula>1</formula>
    </cfRule>
  </conditionalFormatting>
  <conditionalFormatting sqref="K13">
    <cfRule type="cellIs" dxfId="119" priority="149" operator="between">
      <formula>0.01</formula>
      <formula>0.992</formula>
    </cfRule>
    <cfRule type="cellIs" dxfId="118" priority="150" operator="between">
      <formula>0.993</formula>
      <formula>1</formula>
    </cfRule>
  </conditionalFormatting>
  <conditionalFormatting sqref="O13">
    <cfRule type="cellIs" dxfId="117" priority="145" operator="between">
      <formula>0.01</formula>
      <formula>0.992</formula>
    </cfRule>
    <cfRule type="cellIs" dxfId="116" priority="146" operator="between">
      <formula>0.993</formula>
      <formula>1</formula>
    </cfRule>
  </conditionalFormatting>
  <conditionalFormatting sqref="S13">
    <cfRule type="cellIs" dxfId="115" priority="141" operator="between">
      <formula>0.01</formula>
      <formula>0.992</formula>
    </cfRule>
    <cfRule type="cellIs" dxfId="114" priority="142" operator="between">
      <formula>0.993</formula>
      <formula>1</formula>
    </cfRule>
  </conditionalFormatting>
  <conditionalFormatting sqref="T13">
    <cfRule type="cellIs" dxfId="113" priority="137" operator="between">
      <formula>0.993</formula>
      <formula>1</formula>
    </cfRule>
    <cfRule type="cellIs" dxfId="112" priority="138" operator="between">
      <formula>0.01</formula>
      <formula>0.992</formula>
    </cfRule>
  </conditionalFormatting>
  <conditionalFormatting sqref="T14">
    <cfRule type="cellIs" dxfId="111" priority="135" operator="between">
      <formula>0.975</formula>
      <formula>1</formula>
    </cfRule>
    <cfRule type="cellIs" dxfId="110" priority="136" operator="between">
      <formula>0.01</formula>
      <formula>0.97</formula>
    </cfRule>
  </conditionalFormatting>
  <conditionalFormatting sqref="S14">
    <cfRule type="cellIs" dxfId="109" priority="129" operator="between">
      <formula>0.01</formula>
      <formula>0.979</formula>
    </cfRule>
    <cfRule type="cellIs" dxfId="108" priority="130" operator="between">
      <formula>0.98</formula>
      <formula>1</formula>
    </cfRule>
  </conditionalFormatting>
  <conditionalFormatting sqref="O14">
    <cfRule type="cellIs" dxfId="107" priority="127" operator="between">
      <formula>0.01</formula>
      <formula>0.979</formula>
    </cfRule>
    <cfRule type="cellIs" dxfId="106" priority="128" operator="between">
      <formula>0.98</formula>
      <formula>1</formula>
    </cfRule>
  </conditionalFormatting>
  <conditionalFormatting sqref="K14">
    <cfRule type="cellIs" dxfId="105" priority="125" operator="between">
      <formula>0.01</formula>
      <formula>0.979</formula>
    </cfRule>
    <cfRule type="cellIs" dxfId="104" priority="126" operator="between">
      <formula>0.98</formula>
      <formula>1</formula>
    </cfRule>
  </conditionalFormatting>
  <conditionalFormatting sqref="G14">
    <cfRule type="cellIs" dxfId="103" priority="123" operator="between">
      <formula>0.01</formula>
      <formula>0.979</formula>
    </cfRule>
    <cfRule type="cellIs" dxfId="102" priority="124" operator="between">
      <formula>0.98</formula>
      <formula>1</formula>
    </cfRule>
  </conditionalFormatting>
  <conditionalFormatting sqref="T11">
    <cfRule type="cellIs" dxfId="101" priority="112" operator="between">
      <formula>0.01</formula>
      <formula>0.944</formula>
    </cfRule>
    <cfRule type="cellIs" dxfId="100" priority="113" operator="between">
      <formula>0.945</formula>
      <formula>1</formula>
    </cfRule>
  </conditionalFormatting>
  <conditionalFormatting sqref="K10">
    <cfRule type="cellIs" dxfId="99" priority="110" operator="between">
      <formula>0.01</formula>
      <formula>0.992</formula>
    </cfRule>
    <cfRule type="cellIs" dxfId="98" priority="111" operator="between">
      <formula>0.993</formula>
      <formula>1</formula>
    </cfRule>
  </conditionalFormatting>
  <conditionalFormatting sqref="O10">
    <cfRule type="cellIs" dxfId="97" priority="108" operator="between">
      <formula>0.01</formula>
      <formula>0.992</formula>
    </cfRule>
    <cfRule type="cellIs" dxfId="96" priority="109" operator="between">
      <formula>0.993</formula>
      <formula>1</formula>
    </cfRule>
  </conditionalFormatting>
  <conditionalFormatting sqref="S10">
    <cfRule type="cellIs" dxfId="95" priority="106" operator="between">
      <formula>0.01</formula>
      <formula>0.992</formula>
    </cfRule>
    <cfRule type="cellIs" dxfId="94" priority="107" operator="between">
      <formula>0.993</formula>
      <formula>1</formula>
    </cfRule>
  </conditionalFormatting>
  <conditionalFormatting sqref="S11">
    <cfRule type="cellIs" dxfId="93" priority="104" operator="between">
      <formula>0.01</formula>
      <formula>0.944</formula>
    </cfRule>
    <cfRule type="cellIs" dxfId="92" priority="105" operator="between">
      <formula>0.945</formula>
      <formula>1</formula>
    </cfRule>
  </conditionalFormatting>
  <conditionalFormatting sqref="K12">
    <cfRule type="cellIs" dxfId="91" priority="96" operator="between">
      <formula>0.1</formula>
      <formula>0.98</formula>
    </cfRule>
    <cfRule type="cellIs" dxfId="90" priority="97" operator="between">
      <formula>0.99</formula>
      <formula>1</formula>
    </cfRule>
  </conditionalFormatting>
  <conditionalFormatting sqref="O12">
    <cfRule type="cellIs" dxfId="89" priority="94" operator="between">
      <formula>0.1</formula>
      <formula>0.98</formula>
    </cfRule>
    <cfRule type="cellIs" dxfId="88" priority="95" operator="between">
      <formula>0.99</formula>
      <formula>1</formula>
    </cfRule>
  </conditionalFormatting>
  <conditionalFormatting sqref="S12">
    <cfRule type="cellIs" dxfId="87" priority="92" operator="between">
      <formula>0.1</formula>
      <formula>0.98</formula>
    </cfRule>
    <cfRule type="cellIs" dxfId="86" priority="93" operator="between">
      <formula>0.99</formula>
      <formula>1</formula>
    </cfRule>
  </conditionalFormatting>
  <conditionalFormatting sqref="K9">
    <cfRule type="cellIs" dxfId="85" priority="82" operator="between">
      <formula>0.01</formula>
      <formula>0.985</formula>
    </cfRule>
    <cfRule type="cellIs" dxfId="84" priority="83" operator="between">
      <formula>0.985</formula>
      <formula>1</formula>
    </cfRule>
  </conditionalFormatting>
  <conditionalFormatting sqref="O9">
    <cfRule type="cellIs" dxfId="83" priority="80" operator="between">
      <formula>0.01</formula>
      <formula>0.985</formula>
    </cfRule>
    <cfRule type="cellIs" dxfId="82" priority="81" operator="between">
      <formula>0.985</formula>
      <formula>1</formula>
    </cfRule>
  </conditionalFormatting>
  <conditionalFormatting sqref="S9">
    <cfRule type="cellIs" dxfId="81" priority="78" operator="between">
      <formula>0.01</formula>
      <formula>0.985</formula>
    </cfRule>
    <cfRule type="cellIs" dxfId="80" priority="79" operator="between">
      <formula>0.985</formula>
      <formula>1</formula>
    </cfRule>
  </conditionalFormatting>
  <conditionalFormatting sqref="G19">
    <cfRule type="cellIs" dxfId="79" priority="68" operator="between">
      <formula>0.01</formula>
      <formula>0.894</formula>
    </cfRule>
    <cfRule type="cellIs" dxfId="78" priority="69" operator="between">
      <formula>0.895</formula>
      <formula>1</formula>
    </cfRule>
  </conditionalFormatting>
  <conditionalFormatting sqref="G22">
    <cfRule type="cellIs" dxfId="77" priority="18" operator="between">
      <formula>0.01</formula>
      <formula>0.944</formula>
    </cfRule>
    <cfRule type="cellIs" dxfId="76" priority="19" operator="between">
      <formula>0.945</formula>
      <formula>1</formula>
    </cfRule>
  </conditionalFormatting>
  <conditionalFormatting sqref="T19">
    <cfRule type="cellIs" dxfId="75" priority="76" operator="between">
      <formula>0.895</formula>
      <formula>1</formula>
    </cfRule>
    <cfRule type="cellIs" dxfId="74" priority="77" operator="between">
      <formula>0.01</formula>
      <formula>0.894</formula>
    </cfRule>
  </conditionalFormatting>
  <conditionalFormatting sqref="S19">
    <cfRule type="cellIs" dxfId="73" priority="74" operator="between">
      <formula>0.01</formula>
      <formula>0.894</formula>
    </cfRule>
    <cfRule type="cellIs" dxfId="72" priority="75" operator="between">
      <formula>0.895</formula>
      <formula>1</formula>
    </cfRule>
  </conditionalFormatting>
  <conditionalFormatting sqref="O19">
    <cfRule type="cellIs" dxfId="71" priority="72" operator="between">
      <formula>0.01</formula>
      <formula>0.894</formula>
    </cfRule>
    <cfRule type="cellIs" dxfId="70" priority="73" operator="between">
      <formula>0.895</formula>
      <formula>1</formula>
    </cfRule>
  </conditionalFormatting>
  <conditionalFormatting sqref="K19">
    <cfRule type="cellIs" dxfId="69" priority="70" operator="between">
      <formula>0.01</formula>
      <formula>0.894</formula>
    </cfRule>
    <cfRule type="cellIs" dxfId="68" priority="71" operator="between">
      <formula>0.895</formula>
      <formula>1</formula>
    </cfRule>
  </conditionalFormatting>
  <conditionalFormatting sqref="G18">
    <cfRule type="cellIs" dxfId="67" priority="58" operator="between">
      <formula>0.01</formula>
      <formula>0.03</formula>
    </cfRule>
    <cfRule type="cellIs" dxfId="66" priority="59" operator="between">
      <formula>0.031</formula>
      <formula>1</formula>
    </cfRule>
  </conditionalFormatting>
  <conditionalFormatting sqref="T18">
    <cfRule type="cellIs" dxfId="65" priority="66" operator="between">
      <formula>0.031</formula>
      <formula>1</formula>
    </cfRule>
    <cfRule type="cellIs" dxfId="64" priority="67" operator="between">
      <formula>0.01</formula>
      <formula>0.03</formula>
    </cfRule>
  </conditionalFormatting>
  <conditionalFormatting sqref="S18">
    <cfRule type="cellIs" dxfId="63" priority="64" operator="between">
      <formula>0.01</formula>
      <formula>0.03</formula>
    </cfRule>
    <cfRule type="cellIs" dxfId="62" priority="65" operator="between">
      <formula>0.031</formula>
      <formula>1</formula>
    </cfRule>
  </conditionalFormatting>
  <conditionalFormatting sqref="O18">
    <cfRule type="cellIs" dxfId="61" priority="62" operator="between">
      <formula>0.01</formula>
      <formula>0.03</formula>
    </cfRule>
    <cfRule type="cellIs" dxfId="60" priority="63" operator="between">
      <formula>0.031</formula>
      <formula>1</formula>
    </cfRule>
  </conditionalFormatting>
  <conditionalFormatting sqref="K18">
    <cfRule type="cellIs" dxfId="59" priority="60" operator="between">
      <formula>0.01</formula>
      <formula>0.03</formula>
    </cfRule>
    <cfRule type="cellIs" dxfId="58" priority="61" operator="between">
      <formula>0.031</formula>
      <formula>1</formula>
    </cfRule>
  </conditionalFormatting>
  <conditionalFormatting sqref="G17">
    <cfRule type="cellIs" dxfId="57" priority="48" operator="between">
      <formula>0.01</formula>
      <formula>0.795</formula>
    </cfRule>
    <cfRule type="cellIs" dxfId="56" priority="49" operator="between">
      <formula>0.795</formula>
      <formula>1</formula>
    </cfRule>
  </conditionalFormatting>
  <conditionalFormatting sqref="T17">
    <cfRule type="cellIs" dxfId="55" priority="56" operator="between">
      <formula>0.795</formula>
      <formula>1</formula>
    </cfRule>
    <cfRule type="cellIs" dxfId="54" priority="57" operator="between">
      <formula>0.01</formula>
      <formula>0.794</formula>
    </cfRule>
  </conditionalFormatting>
  <conditionalFormatting sqref="S17">
    <cfRule type="cellIs" dxfId="53" priority="54" operator="between">
      <formula>0.01</formula>
      <formula>0.794</formula>
    </cfRule>
    <cfRule type="cellIs" dxfId="52" priority="55" operator="between">
      <formula>0.795</formula>
      <formula>1</formula>
    </cfRule>
  </conditionalFormatting>
  <conditionalFormatting sqref="O17">
    <cfRule type="cellIs" dxfId="51" priority="52" operator="between">
      <formula>0.01</formula>
      <formula>0.794</formula>
    </cfRule>
    <cfRule type="cellIs" dxfId="50" priority="53" operator="between">
      <formula>0.795</formula>
      <formula>1</formula>
    </cfRule>
  </conditionalFormatting>
  <conditionalFormatting sqref="K17">
    <cfRule type="cellIs" dxfId="49" priority="50" operator="between">
      <formula>0.01</formula>
      <formula>0.795</formula>
    </cfRule>
    <cfRule type="cellIs" dxfId="48" priority="51" operator="between">
      <formula>0.796</formula>
      <formula>1</formula>
    </cfRule>
  </conditionalFormatting>
  <conditionalFormatting sqref="G21">
    <cfRule type="cellIs" dxfId="47" priority="28" operator="between">
      <formula>0.01</formula>
      <formula>0.974</formula>
    </cfRule>
    <cfRule type="cellIs" dxfId="46" priority="29" operator="between">
      <formula>0.975</formula>
      <formula>1</formula>
    </cfRule>
  </conditionalFormatting>
  <conditionalFormatting sqref="T21">
    <cfRule type="cellIs" dxfId="45" priority="36" operator="between">
      <formula>0.975</formula>
      <formula>1</formula>
    </cfRule>
    <cfRule type="cellIs" dxfId="44" priority="37" operator="between">
      <formula>0.01</formula>
      <formula>0.974</formula>
    </cfRule>
  </conditionalFormatting>
  <conditionalFormatting sqref="S21">
    <cfRule type="cellIs" dxfId="43" priority="34" operator="between">
      <formula>0.01</formula>
      <formula>0.974</formula>
    </cfRule>
    <cfRule type="cellIs" dxfId="42" priority="35" operator="between">
      <formula>0.975</formula>
      <formula>1</formula>
    </cfRule>
  </conditionalFormatting>
  <conditionalFormatting sqref="O21">
    <cfRule type="cellIs" dxfId="41" priority="32" operator="between">
      <formula>0.01</formula>
      <formula>0.974</formula>
    </cfRule>
    <cfRule type="cellIs" dxfId="40" priority="33" operator="between">
      <formula>0.975</formula>
      <formula>1</formula>
    </cfRule>
  </conditionalFormatting>
  <conditionalFormatting sqref="K21">
    <cfRule type="cellIs" dxfId="39" priority="30" operator="between">
      <formula>0.01</formula>
      <formula>0.974</formula>
    </cfRule>
    <cfRule type="cellIs" dxfId="38" priority="31" operator="between">
      <formula>0.975</formula>
      <formula>1</formula>
    </cfRule>
  </conditionalFormatting>
  <conditionalFormatting sqref="T22">
    <cfRule type="cellIs" dxfId="37" priority="26" operator="between">
      <formula>0.945</formula>
      <formula>1</formula>
    </cfRule>
    <cfRule type="cellIs" dxfId="36" priority="27" operator="between">
      <formula>0.01</formula>
      <formula>0.944</formula>
    </cfRule>
  </conditionalFormatting>
  <conditionalFormatting sqref="S22">
    <cfRule type="cellIs" dxfId="35" priority="24" operator="between">
      <formula>0.01</formula>
      <formula>0.944</formula>
    </cfRule>
    <cfRule type="cellIs" dxfId="34" priority="25" operator="between">
      <formula>0.945</formula>
      <formula>1</formula>
    </cfRule>
  </conditionalFormatting>
  <conditionalFormatting sqref="O22">
    <cfRule type="cellIs" dxfId="33" priority="22" operator="between">
      <formula>0.01</formula>
      <formula>0.944</formula>
    </cfRule>
    <cfRule type="cellIs" dxfId="32" priority="23" operator="between">
      <formula>0.945</formula>
      <formula>1</formula>
    </cfRule>
  </conditionalFormatting>
  <conditionalFormatting sqref="K22">
    <cfRule type="cellIs" dxfId="31" priority="20" operator="between">
      <formula>0.01</formula>
      <formula>0.944</formula>
    </cfRule>
    <cfRule type="cellIs" dxfId="30" priority="21" operator="between">
      <formula>0.945</formula>
      <formula>1</formula>
    </cfRule>
  </conditionalFormatting>
  <conditionalFormatting sqref="D20:F20">
    <cfRule type="iconSet" priority="12">
      <iconSet iconSet="3Symbols" showValue="0">
        <cfvo type="percent" val="0"/>
        <cfvo type="num" val="1"/>
        <cfvo type="num" val="3"/>
      </iconSet>
    </cfRule>
  </conditionalFormatting>
  <conditionalFormatting sqref="G20">
    <cfRule type="iconSet" priority="11">
      <iconSet iconSet="3Symbols" showValue="0">
        <cfvo type="percent" val="0"/>
        <cfvo type="num" val="1"/>
        <cfvo type="num" val="3"/>
      </iconSet>
    </cfRule>
  </conditionalFormatting>
  <conditionalFormatting sqref="K20">
    <cfRule type="iconSet" priority="10">
      <iconSet iconSet="3Symbols" showValue="0">
        <cfvo type="percent" val="0"/>
        <cfvo type="num" val="1"/>
        <cfvo type="num" val="3"/>
      </iconSet>
    </cfRule>
  </conditionalFormatting>
  <conditionalFormatting sqref="O20">
    <cfRule type="iconSet" priority="9">
      <iconSet iconSet="3Symbols" showValue="0">
        <cfvo type="percent" val="0"/>
        <cfvo type="num" val="1"/>
        <cfvo type="num" val="3"/>
      </iconSet>
    </cfRule>
  </conditionalFormatting>
  <conditionalFormatting sqref="S20">
    <cfRule type="iconSet" priority="8">
      <iconSet iconSet="3Symbols" showValue="0">
        <cfvo type="percent" val="0"/>
        <cfvo type="num" val="1"/>
        <cfvo type="num" val="3"/>
      </iconSet>
    </cfRule>
  </conditionalFormatting>
  <conditionalFormatting sqref="T20">
    <cfRule type="iconSet" priority="7">
      <iconSet iconSet="3Symbols" showValue="0">
        <cfvo type="percent" val="0"/>
        <cfvo type="num" val="1"/>
        <cfvo type="num" val="12"/>
      </iconSet>
    </cfRule>
  </conditionalFormatting>
  <pageMargins left="0.25" right="0.25" top="0.75" bottom="0.75" header="0.3" footer="0.3"/>
  <pageSetup paperSize="5" scale="2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7" id="{6F62A220-181B-4DA2-AFC5-C305285803C5}">
            <x14:iconSet iconSet="3Symbols" showValue="0" custom="1">
              <x14:cfvo type="percent">
                <xm:f>0</xm:f>
              </x14:cfvo>
              <x14:cfvo type="num">
                <xm:f>1</xm:f>
              </x14:cfvo>
              <x14:cfvo type="num">
                <xm:f>3</xm:f>
              </x14:cfvo>
              <x14:cfIcon iconSet="3Symbols" iconId="0"/>
              <x14:cfIcon iconSet="3Symbols" iconId="1"/>
              <x14:cfIcon iconSet="3Symbols" iconId="2"/>
            </x14:iconSet>
          </x14:cfRule>
          <xm:sqref>G25:G28</xm:sqref>
        </x14:conditionalFormatting>
        <x14:conditionalFormatting xmlns:xm="http://schemas.microsoft.com/office/excel/2006/main">
          <x14:cfRule type="iconSet" priority="16" id="{684D79A8-649E-4D43-B2AE-A0E684DFE3D5}">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T25 T28</xm:sqref>
        </x14:conditionalFormatting>
        <x14:conditionalFormatting xmlns:xm="http://schemas.microsoft.com/office/excel/2006/main">
          <x14:cfRule type="iconSet" priority="15" id="{A378087F-17BF-49EE-9186-C8D3539D6469}">
            <x14:iconSet iconSet="3Symbols" showValue="0" custom="1">
              <x14:cfvo type="percent">
                <xm:f>0</xm:f>
              </x14:cfvo>
              <x14:cfvo type="num">
                <xm:f>1</xm:f>
              </x14:cfvo>
              <x14:cfvo type="num">
                <xm:f>3</xm:f>
              </x14:cfvo>
              <x14:cfIcon iconSet="3Symbols" iconId="0"/>
              <x14:cfIcon iconSet="3Symbols" iconId="1"/>
              <x14:cfIcon iconSet="3Symbols" iconId="2"/>
            </x14:iconSet>
          </x14:cfRule>
          <xm:sqref>K25 K28</xm:sqref>
        </x14:conditionalFormatting>
        <x14:conditionalFormatting xmlns:xm="http://schemas.microsoft.com/office/excel/2006/main">
          <x14:cfRule type="iconSet" priority="14" id="{493CC2FD-15CA-4303-867C-16C17D22273B}">
            <x14:iconSet iconSet="3Symbols" showValue="0" custom="1">
              <x14:cfvo type="percent">
                <xm:f>0</xm:f>
              </x14:cfvo>
              <x14:cfvo type="num">
                <xm:f>1</xm:f>
              </x14:cfvo>
              <x14:cfvo type="num">
                <xm:f>3</xm:f>
              </x14:cfvo>
              <x14:cfIcon iconSet="3Symbols" iconId="0"/>
              <x14:cfIcon iconSet="3Symbols" iconId="1"/>
              <x14:cfIcon iconSet="3Symbols" iconId="2"/>
            </x14:iconSet>
          </x14:cfRule>
          <xm:sqref>O25 O28</xm:sqref>
        </x14:conditionalFormatting>
        <x14:conditionalFormatting xmlns:xm="http://schemas.microsoft.com/office/excel/2006/main">
          <x14:cfRule type="iconSet" priority="13" id="{AA2D580A-EF1F-4125-BB0B-D6402D623C78}">
            <x14:iconSet iconSet="3Symbols" showValue="0" custom="1">
              <x14:cfvo type="percent">
                <xm:f>0</xm:f>
              </x14:cfvo>
              <x14:cfvo type="num">
                <xm:f>1</xm:f>
              </x14:cfvo>
              <x14:cfvo type="num">
                <xm:f>3</xm:f>
              </x14:cfvo>
              <x14:cfIcon iconSet="3Symbols" iconId="0"/>
              <x14:cfIcon iconSet="3Symbols" iconId="1"/>
              <x14:cfIcon iconSet="3Symbols" iconId="2"/>
            </x14:iconSet>
          </x14:cfRule>
          <xm:sqref>S25:S28</xm:sqref>
        </x14:conditionalFormatting>
        <x14:conditionalFormatting xmlns:xm="http://schemas.microsoft.com/office/excel/2006/main">
          <x14:cfRule type="iconSet" priority="6" id="{4CF84E68-A384-4328-8E4D-74693262C6AB}">
            <x14:iconSet iconSet="3Symbols" showValue="0" custom="1">
              <x14:cfvo type="percent">
                <xm:f>0</xm:f>
              </x14:cfvo>
              <x14:cfvo type="num">
                <xm:f>1</xm:f>
              </x14:cfvo>
              <x14:cfvo type="num">
                <xm:f>3</xm:f>
              </x14:cfvo>
              <x14:cfIcon iconSet="3Symbols" iconId="0"/>
              <x14:cfIcon iconSet="3Symbols" iconId="1"/>
              <x14:cfIcon iconSet="3Symbols" iconId="2"/>
            </x14:iconSet>
          </x14:cfRule>
          <xm:sqref>O26</xm:sqref>
        </x14:conditionalFormatting>
        <x14:conditionalFormatting xmlns:xm="http://schemas.microsoft.com/office/excel/2006/main">
          <x14:cfRule type="iconSet" priority="5" id="{024FBB85-2D9F-40A4-B82A-0860AD1358A8}">
            <x14:iconSet iconSet="3Symbols" showValue="0" custom="1">
              <x14:cfvo type="percent">
                <xm:f>0</xm:f>
              </x14:cfvo>
              <x14:cfvo type="num">
                <xm:f>1</xm:f>
              </x14:cfvo>
              <x14:cfvo type="num">
                <xm:f>3</xm:f>
              </x14:cfvo>
              <x14:cfIcon iconSet="3Symbols" iconId="0"/>
              <x14:cfIcon iconSet="3Symbols" iconId="1"/>
              <x14:cfIcon iconSet="3Symbols" iconId="2"/>
            </x14:iconSet>
          </x14:cfRule>
          <xm:sqref>O27</xm:sqref>
        </x14:conditionalFormatting>
        <x14:conditionalFormatting xmlns:xm="http://schemas.microsoft.com/office/excel/2006/main">
          <x14:cfRule type="iconSet" priority="4" id="{BA73F15C-D80E-4F7D-A30C-1446C208A86B}">
            <x14:iconSet iconSet="3Symbols" showValue="0" custom="1">
              <x14:cfvo type="percent">
                <xm:f>0</xm:f>
              </x14:cfvo>
              <x14:cfvo type="num">
                <xm:f>1</xm:f>
              </x14:cfvo>
              <x14:cfvo type="num">
                <xm:f>3</xm:f>
              </x14:cfvo>
              <x14:cfIcon iconSet="3Symbols" iconId="0"/>
              <x14:cfIcon iconSet="3Symbols" iconId="1"/>
              <x14:cfIcon iconSet="3Symbols" iconId="2"/>
            </x14:iconSet>
          </x14:cfRule>
          <xm:sqref>T26</xm:sqref>
        </x14:conditionalFormatting>
        <x14:conditionalFormatting xmlns:xm="http://schemas.microsoft.com/office/excel/2006/main">
          <x14:cfRule type="iconSet" priority="3" id="{3473EBA7-15C8-4F3C-AA19-DAC744BFABFF}">
            <x14:iconSet iconSet="3Symbols" showValue="0" custom="1">
              <x14:cfvo type="percent">
                <xm:f>0</xm:f>
              </x14:cfvo>
              <x14:cfvo type="num">
                <xm:f>1</xm:f>
              </x14:cfvo>
              <x14:cfvo type="num">
                <xm:f>3</xm:f>
              </x14:cfvo>
              <x14:cfIcon iconSet="3Symbols" iconId="0"/>
              <x14:cfIcon iconSet="3Symbols" iconId="1"/>
              <x14:cfIcon iconSet="3Symbols" iconId="2"/>
            </x14:iconSet>
          </x14:cfRule>
          <xm:sqref>T27</xm:sqref>
        </x14:conditionalFormatting>
        <x14:conditionalFormatting xmlns:xm="http://schemas.microsoft.com/office/excel/2006/main">
          <x14:cfRule type="iconSet" priority="2" id="{350D22DA-7411-4879-AAA0-D0107FEF1501}">
            <x14:iconSet iconSet="3Symbols" showValue="0" custom="1">
              <x14:cfvo type="percent">
                <xm:f>0</xm:f>
              </x14:cfvo>
              <x14:cfvo type="num">
                <xm:f>1</xm:f>
              </x14:cfvo>
              <x14:cfvo type="num">
                <xm:f>3</xm:f>
              </x14:cfvo>
              <x14:cfIcon iconSet="3Symbols" iconId="0"/>
              <x14:cfIcon iconSet="3Symbols" iconId="1"/>
              <x14:cfIcon iconSet="3Symbols" iconId="2"/>
            </x14:iconSet>
          </x14:cfRule>
          <xm:sqref>K26</xm:sqref>
        </x14:conditionalFormatting>
        <x14:conditionalFormatting xmlns:xm="http://schemas.microsoft.com/office/excel/2006/main">
          <x14:cfRule type="iconSet" priority="1" id="{4B2746E2-796B-4935-A1C5-4BF5DE6E3BF5}">
            <x14:iconSet iconSet="3Symbols" showValue="0" custom="1">
              <x14:cfvo type="percent">
                <xm:f>0</xm:f>
              </x14:cfvo>
              <x14:cfvo type="num">
                <xm:f>1</xm:f>
              </x14:cfvo>
              <x14:cfvo type="num">
                <xm:f>3</xm:f>
              </x14:cfvo>
              <x14:cfIcon iconSet="3Symbols" iconId="0"/>
              <x14:cfIcon iconSet="3Symbols" iconId="1"/>
              <x14:cfIcon iconSet="3Symbols" iconId="2"/>
            </x14:iconSet>
          </x14:cfRule>
          <xm:sqref>K27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D1F1C94-98EA-4A15-BF90-51E40D663931}">
          <x14:formula1>
            <xm:f>'Data Input'!$A$2:$A$4</xm:f>
          </x14:formula1>
          <xm:sqref>D20:F20 H20:J20 L20:N20 P20:R20 D25:F28 P25:R28 H25:J28 L25:N28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B61"/>
  <sheetViews>
    <sheetView zoomScaleNormal="100" zoomScalePageLayoutView="85" workbookViewId="0">
      <selection activeCell="B9" sqref="B9"/>
    </sheetView>
  </sheetViews>
  <sheetFormatPr defaultColWidth="0" defaultRowHeight="14.25" customHeight="1" zeroHeight="1" x14ac:dyDescent="0.25"/>
  <cols>
    <col min="1" max="1" width="25.5703125" style="14" customWidth="1"/>
    <col min="2" max="2" width="40.7109375" style="14" customWidth="1"/>
    <col min="3" max="3" width="20.42578125" style="14" customWidth="1"/>
    <col min="4" max="6" width="9.140625" style="13" customWidth="1"/>
    <col min="7" max="7" width="10.85546875" style="13" customWidth="1"/>
    <col min="8" max="19" width="9.140625" style="13" customWidth="1"/>
    <col min="20" max="20" width="11.28515625" style="13" customWidth="1"/>
    <col min="21" max="21" width="16.5703125" style="14" customWidth="1"/>
    <col min="22" max="16382" width="9.140625" style="14" hidden="1"/>
    <col min="16383" max="16383" width="2.7109375" style="14" customWidth="1"/>
    <col min="16384" max="16384" width="4.42578125" style="14" customWidth="1"/>
  </cols>
  <sheetData>
    <row r="1" spans="1:21" s="9" customFormat="1" ht="21" customHeight="1" thickTop="1" x14ac:dyDescent="0.3">
      <c r="A1" s="318" t="s">
        <v>0</v>
      </c>
      <c r="B1" s="318"/>
      <c r="C1" s="318"/>
      <c r="D1" s="318"/>
      <c r="E1" s="318"/>
      <c r="F1" s="85"/>
      <c r="G1" s="85"/>
      <c r="H1" s="8"/>
      <c r="I1" s="8"/>
      <c r="J1" s="8"/>
      <c r="K1" s="320" t="s">
        <v>582</v>
      </c>
      <c r="L1" s="321"/>
      <c r="M1" s="321"/>
      <c r="N1" s="321"/>
      <c r="O1" s="321"/>
      <c r="P1" s="321"/>
      <c r="Q1" s="321"/>
      <c r="R1" s="321"/>
      <c r="S1" s="321"/>
      <c r="T1" s="322"/>
    </row>
    <row r="2" spans="1:21" s="11" customFormat="1" ht="24" customHeight="1" thickBot="1" x14ac:dyDescent="0.3">
      <c r="A2" s="334" t="s">
        <v>524</v>
      </c>
      <c r="B2" s="319"/>
      <c r="C2" s="319"/>
      <c r="D2" s="319"/>
      <c r="E2" s="319"/>
      <c r="F2" s="319"/>
      <c r="G2" s="269"/>
      <c r="H2" s="10"/>
      <c r="I2" s="10"/>
      <c r="J2" s="10"/>
      <c r="K2" s="323"/>
      <c r="L2" s="324"/>
      <c r="M2" s="324"/>
      <c r="N2" s="324"/>
      <c r="O2" s="324"/>
      <c r="P2" s="324"/>
      <c r="Q2" s="324"/>
      <c r="R2" s="324"/>
      <c r="S2" s="324"/>
      <c r="T2" s="325"/>
    </row>
    <row r="3" spans="1:21" ht="32.25" customHeight="1" thickTop="1" x14ac:dyDescent="0.25">
      <c r="A3" s="329" t="s">
        <v>2</v>
      </c>
      <c r="B3" s="329"/>
      <c r="C3" s="12"/>
      <c r="D3" s="86"/>
      <c r="E3" s="86"/>
      <c r="F3" s="86"/>
      <c r="G3" s="86"/>
    </row>
    <row r="4" spans="1:21" ht="15.75" x14ac:dyDescent="0.25">
      <c r="A4" s="15"/>
      <c r="B4" s="12"/>
      <c r="C4" s="12"/>
      <c r="D4" s="86"/>
      <c r="E4" s="86"/>
      <c r="F4" s="86"/>
      <c r="G4" s="86"/>
    </row>
    <row r="5" spans="1:21" ht="14.25" customHeight="1" x14ac:dyDescent="0.25">
      <c r="A5" s="335" t="s">
        <v>583</v>
      </c>
      <c r="B5" s="327"/>
      <c r="C5" s="327"/>
      <c r="D5"/>
      <c r="E5"/>
    </row>
    <row r="6" spans="1:21" ht="14.25" customHeight="1" x14ac:dyDescent="0.25">
      <c r="A6" s="328"/>
      <c r="B6" s="328"/>
      <c r="C6" s="328"/>
      <c r="D6"/>
      <c r="E6"/>
      <c r="F6" s="317" t="s">
        <v>526</v>
      </c>
      <c r="G6" s="317"/>
      <c r="H6" s="317"/>
      <c r="I6" s="317"/>
      <c r="J6" s="79"/>
      <c r="K6" s="79"/>
      <c r="L6" s="317"/>
      <c r="M6" s="317"/>
      <c r="N6" s="317"/>
      <c r="O6" s="317"/>
    </row>
    <row r="7" spans="1:21" ht="24.95" customHeight="1" x14ac:dyDescent="0.25">
      <c r="A7" s="306" t="s">
        <v>584</v>
      </c>
      <c r="B7" s="306"/>
      <c r="C7" s="306"/>
      <c r="D7" s="308" t="s">
        <v>528</v>
      </c>
      <c r="E7" s="314"/>
      <c r="F7" s="314"/>
      <c r="G7" s="315"/>
      <c r="H7" s="308" t="s">
        <v>529</v>
      </c>
      <c r="I7" s="314"/>
      <c r="J7" s="314"/>
      <c r="K7" s="315"/>
      <c r="L7" s="308" t="s">
        <v>530</v>
      </c>
      <c r="M7" s="314"/>
      <c r="N7" s="314"/>
      <c r="O7" s="315"/>
      <c r="P7" s="307" t="s">
        <v>531</v>
      </c>
      <c r="Q7" s="307"/>
      <c r="R7" s="307"/>
      <c r="S7" s="307"/>
      <c r="T7" s="101" t="s">
        <v>585</v>
      </c>
      <c r="U7" s="101" t="s">
        <v>586</v>
      </c>
    </row>
    <row r="8" spans="1:21" ht="15.75" customHeight="1" x14ac:dyDescent="0.25">
      <c r="A8" s="87" t="s">
        <v>534</v>
      </c>
      <c r="B8" s="87" t="s">
        <v>535</v>
      </c>
      <c r="C8" s="87" t="s">
        <v>536</v>
      </c>
      <c r="D8" s="16">
        <v>45292</v>
      </c>
      <c r="E8" s="16">
        <v>45323</v>
      </c>
      <c r="F8" s="16">
        <v>45352</v>
      </c>
      <c r="G8" s="16" t="s">
        <v>587</v>
      </c>
      <c r="H8" s="16">
        <v>45383</v>
      </c>
      <c r="I8" s="16">
        <v>45413</v>
      </c>
      <c r="J8" s="16">
        <v>45444</v>
      </c>
      <c r="K8" s="16" t="s">
        <v>538</v>
      </c>
      <c r="L8" s="16">
        <v>45474</v>
      </c>
      <c r="M8" s="16">
        <v>45505</v>
      </c>
      <c r="N8" s="16">
        <v>45536</v>
      </c>
      <c r="O8" s="16" t="s">
        <v>539</v>
      </c>
      <c r="P8" s="16">
        <v>45566</v>
      </c>
      <c r="Q8" s="16">
        <v>45597</v>
      </c>
      <c r="R8" s="16">
        <v>45627</v>
      </c>
      <c r="S8" s="16" t="s">
        <v>540</v>
      </c>
      <c r="T8" s="16" t="s">
        <v>588</v>
      </c>
      <c r="U8" s="16"/>
    </row>
    <row r="9" spans="1:21" ht="90" customHeight="1" x14ac:dyDescent="0.25">
      <c r="A9" s="106" t="s">
        <v>589</v>
      </c>
      <c r="B9" s="102" t="s">
        <v>707</v>
      </c>
      <c r="C9" s="98" t="s">
        <v>590</v>
      </c>
      <c r="D9" s="17" t="s">
        <v>591</v>
      </c>
      <c r="E9" s="17" t="s">
        <v>591</v>
      </c>
      <c r="F9" s="17" t="s">
        <v>591</v>
      </c>
      <c r="G9" s="27">
        <f>COUNTIF(D9:F9,"Yes")</f>
        <v>0</v>
      </c>
      <c r="H9" s="19" t="s">
        <v>564</v>
      </c>
      <c r="I9" s="19" t="s">
        <v>564</v>
      </c>
      <c r="J9" s="19" t="s">
        <v>564</v>
      </c>
      <c r="K9" s="28">
        <f>COUNTIF(H9:J9,"Yes")</f>
        <v>0</v>
      </c>
      <c r="L9" s="17" t="s">
        <v>564</v>
      </c>
      <c r="M9" s="17" t="s">
        <v>564</v>
      </c>
      <c r="N9" s="17" t="s">
        <v>564</v>
      </c>
      <c r="O9" s="27">
        <f>COUNTIF(L9:N9,"Yes")</f>
        <v>0</v>
      </c>
      <c r="P9" s="19" t="s">
        <v>564</v>
      </c>
      <c r="Q9" s="19" t="s">
        <v>564</v>
      </c>
      <c r="R9" s="19" t="s">
        <v>564</v>
      </c>
      <c r="S9" s="28">
        <f>COUNTIF(P9:R9,"Yes")</f>
        <v>0</v>
      </c>
      <c r="T9" s="27">
        <f>COUNTIF(D9:S9,"Yes")</f>
        <v>0</v>
      </c>
      <c r="U9" s="14" t="s">
        <v>592</v>
      </c>
    </row>
    <row r="10" spans="1:21" ht="27.95" customHeight="1" x14ac:dyDescent="0.25">
      <c r="A10" s="306" t="s">
        <v>593</v>
      </c>
      <c r="B10" s="306"/>
      <c r="C10" s="306"/>
      <c r="D10" s="308" t="s">
        <v>528</v>
      </c>
      <c r="E10" s="314"/>
      <c r="F10" s="314"/>
      <c r="G10" s="315"/>
      <c r="H10" s="308" t="s">
        <v>529</v>
      </c>
      <c r="I10" s="314"/>
      <c r="J10" s="314"/>
      <c r="K10" s="315"/>
      <c r="L10" s="308" t="s">
        <v>530</v>
      </c>
      <c r="M10" s="314"/>
      <c r="N10" s="314"/>
      <c r="O10" s="315"/>
      <c r="P10" s="307" t="s">
        <v>531</v>
      </c>
      <c r="Q10" s="307"/>
      <c r="R10" s="307"/>
      <c r="S10" s="307"/>
      <c r="T10" s="101" t="s">
        <v>532</v>
      </c>
      <c r="U10" s="101" t="s">
        <v>586</v>
      </c>
    </row>
    <row r="11" spans="1:21" ht="15.75" customHeight="1" x14ac:dyDescent="0.25">
      <c r="A11" s="87" t="s">
        <v>534</v>
      </c>
      <c r="B11" s="87" t="s">
        <v>535</v>
      </c>
      <c r="C11" s="87" t="s">
        <v>536</v>
      </c>
      <c r="D11" s="16">
        <f>D8</f>
        <v>45292</v>
      </c>
      <c r="E11" s="16">
        <f>E8</f>
        <v>45323</v>
      </c>
      <c r="F11" s="16">
        <f>F8</f>
        <v>45352</v>
      </c>
      <c r="G11" s="16" t="s">
        <v>587</v>
      </c>
      <c r="H11" s="16">
        <f>H8</f>
        <v>45383</v>
      </c>
      <c r="I11" s="16">
        <f>I8</f>
        <v>45413</v>
      </c>
      <c r="J11" s="16">
        <f>J8</f>
        <v>45444</v>
      </c>
      <c r="K11" s="16" t="s">
        <v>538</v>
      </c>
      <c r="L11" s="16">
        <f>L8</f>
        <v>45474</v>
      </c>
      <c r="M11" s="16">
        <f>M8</f>
        <v>45505</v>
      </c>
      <c r="N11" s="16">
        <f>N8</f>
        <v>45536</v>
      </c>
      <c r="O11" s="16" t="s">
        <v>539</v>
      </c>
      <c r="P11" s="16">
        <f>P8</f>
        <v>45566</v>
      </c>
      <c r="Q11" s="16">
        <f>Q8</f>
        <v>45597</v>
      </c>
      <c r="R11" s="16">
        <f>R8</f>
        <v>45627</v>
      </c>
      <c r="S11" s="16" t="s">
        <v>540</v>
      </c>
      <c r="T11" s="16" t="s">
        <v>541</v>
      </c>
      <c r="U11" s="16"/>
    </row>
    <row r="12" spans="1:21" ht="168.75" customHeight="1" x14ac:dyDescent="0.25">
      <c r="A12" s="106" t="s">
        <v>594</v>
      </c>
      <c r="B12" s="102" t="s">
        <v>706</v>
      </c>
      <c r="C12" s="98" t="s">
        <v>595</v>
      </c>
      <c r="D12" s="17" t="s">
        <v>564</v>
      </c>
      <c r="E12" s="17" t="s">
        <v>564</v>
      </c>
      <c r="F12" s="17" t="s">
        <v>564</v>
      </c>
      <c r="G12" s="27">
        <f>COUNTIF(D12:F12,"Yes")</f>
        <v>0</v>
      </c>
      <c r="H12" s="19" t="s">
        <v>564</v>
      </c>
      <c r="I12" s="19" t="s">
        <v>564</v>
      </c>
      <c r="J12" s="19" t="s">
        <v>564</v>
      </c>
      <c r="K12" s="28">
        <f>COUNTIF(H12:J12,"Yes")</f>
        <v>0</v>
      </c>
      <c r="L12" s="17" t="s">
        <v>564</v>
      </c>
      <c r="M12" s="17" t="s">
        <v>564</v>
      </c>
      <c r="N12" s="17" t="s">
        <v>564</v>
      </c>
      <c r="O12" s="27">
        <f>COUNTIF(L12:N12,"Yes")</f>
        <v>0</v>
      </c>
      <c r="P12" s="19" t="s">
        <v>564</v>
      </c>
      <c r="Q12" s="19" t="s">
        <v>564</v>
      </c>
      <c r="R12" s="19" t="s">
        <v>564</v>
      </c>
      <c r="S12" s="28">
        <f>COUNTIF(P12:R12,"Yes")</f>
        <v>0</v>
      </c>
      <c r="T12" s="27">
        <f>COUNTIF(D12:S12,"Yes")</f>
        <v>0</v>
      </c>
      <c r="U12" s="14" t="s">
        <v>596</v>
      </c>
    </row>
    <row r="13" spans="1:21" ht="27.95" customHeight="1" x14ac:dyDescent="0.25">
      <c r="A13" s="306" t="s">
        <v>568</v>
      </c>
      <c r="B13" s="306"/>
      <c r="C13" s="306"/>
      <c r="D13" s="307" t="s">
        <v>528</v>
      </c>
      <c r="E13" s="307"/>
      <c r="F13" s="307"/>
      <c r="G13" s="307"/>
      <c r="H13" s="307" t="s">
        <v>529</v>
      </c>
      <c r="I13" s="307"/>
      <c r="J13" s="307"/>
      <c r="K13" s="307"/>
      <c r="L13" s="307" t="s">
        <v>530</v>
      </c>
      <c r="M13" s="307"/>
      <c r="N13" s="307"/>
      <c r="O13" s="307"/>
      <c r="P13" s="307" t="s">
        <v>531</v>
      </c>
      <c r="Q13" s="307"/>
      <c r="R13" s="307"/>
      <c r="S13" s="307"/>
      <c r="T13" s="330" t="s">
        <v>569</v>
      </c>
      <c r="U13" s="101" t="s">
        <v>586</v>
      </c>
    </row>
    <row r="14" spans="1:21" ht="15.75" customHeight="1" x14ac:dyDescent="0.25">
      <c r="A14" s="87" t="s">
        <v>534</v>
      </c>
      <c r="B14" s="87" t="s">
        <v>535</v>
      </c>
      <c r="C14" s="87" t="s">
        <v>536</v>
      </c>
      <c r="D14" s="16">
        <f>D11</f>
        <v>45292</v>
      </c>
      <c r="E14" s="16">
        <f>E11</f>
        <v>45323</v>
      </c>
      <c r="F14" s="16">
        <f>F11</f>
        <v>45352</v>
      </c>
      <c r="G14" s="16" t="s">
        <v>587</v>
      </c>
      <c r="H14" s="16">
        <f>H11</f>
        <v>45383</v>
      </c>
      <c r="I14" s="16">
        <f>I11</f>
        <v>45413</v>
      </c>
      <c r="J14" s="16">
        <f>J11</f>
        <v>45444</v>
      </c>
      <c r="K14" s="16" t="s">
        <v>538</v>
      </c>
      <c r="L14" s="16">
        <f>L11</f>
        <v>45474</v>
      </c>
      <c r="M14" s="16">
        <f>M11</f>
        <v>45505</v>
      </c>
      <c r="N14" s="16">
        <f>N11</f>
        <v>45536</v>
      </c>
      <c r="O14" s="16" t="s">
        <v>539</v>
      </c>
      <c r="P14" s="16">
        <f>P11</f>
        <v>45566</v>
      </c>
      <c r="Q14" s="16">
        <f>Q11</f>
        <v>45597</v>
      </c>
      <c r="R14" s="16">
        <f>R11</f>
        <v>45627</v>
      </c>
      <c r="S14" s="16" t="s">
        <v>573</v>
      </c>
      <c r="T14" s="330"/>
      <c r="U14" s="16"/>
    </row>
    <row r="15" spans="1:21" ht="77.25" customHeight="1" x14ac:dyDescent="0.25">
      <c r="A15" s="106" t="s">
        <v>597</v>
      </c>
      <c r="B15" s="102" t="s">
        <v>705</v>
      </c>
      <c r="C15" s="98" t="s">
        <v>598</v>
      </c>
      <c r="D15" s="17" t="s">
        <v>564</v>
      </c>
      <c r="E15" s="17" t="s">
        <v>564</v>
      </c>
      <c r="F15" s="17" t="s">
        <v>564</v>
      </c>
      <c r="G15" s="27">
        <f>COUNTIF(D15:F15,"Yes")</f>
        <v>0</v>
      </c>
      <c r="H15" s="19" t="s">
        <v>564</v>
      </c>
      <c r="I15" s="19" t="s">
        <v>564</v>
      </c>
      <c r="J15" s="19" t="s">
        <v>564</v>
      </c>
      <c r="K15" s="28">
        <f>COUNTIF(H15:J15,"Yes")</f>
        <v>0</v>
      </c>
      <c r="L15" s="17" t="s">
        <v>564</v>
      </c>
      <c r="M15" s="17" t="s">
        <v>564</v>
      </c>
      <c r="N15" s="17" t="s">
        <v>564</v>
      </c>
      <c r="O15" s="27">
        <f>COUNTIF(L15:N15,"Yes")</f>
        <v>0</v>
      </c>
      <c r="P15" s="19" t="s">
        <v>564</v>
      </c>
      <c r="Q15" s="19" t="s">
        <v>564</v>
      </c>
      <c r="R15" s="19" t="s">
        <v>564</v>
      </c>
      <c r="S15" s="28">
        <f>COUNTIF(P15:R15,"Yes")</f>
        <v>0</v>
      </c>
      <c r="T15" s="27">
        <f>COUNTIF(D15:S15,"Yes")</f>
        <v>0</v>
      </c>
      <c r="U15" s="14" t="s">
        <v>599</v>
      </c>
    </row>
    <row r="16" spans="1:21" ht="324" customHeight="1" x14ac:dyDescent="0.25">
      <c r="A16" s="96" t="s">
        <v>600</v>
      </c>
      <c r="B16" s="97" t="s">
        <v>704</v>
      </c>
      <c r="C16" s="125" t="s">
        <v>601</v>
      </c>
      <c r="D16" s="17" t="s">
        <v>564</v>
      </c>
      <c r="E16" s="17" t="s">
        <v>564</v>
      </c>
      <c r="F16" s="17" t="s">
        <v>564</v>
      </c>
      <c r="G16" s="27">
        <f t="shared" ref="G16" si="0">COUNTIF(D16:F16,"Yes")</f>
        <v>0</v>
      </c>
      <c r="H16" s="19" t="s">
        <v>564</v>
      </c>
      <c r="I16" s="19" t="s">
        <v>564</v>
      </c>
      <c r="J16" s="19" t="s">
        <v>564</v>
      </c>
      <c r="K16" s="29">
        <f t="shared" ref="K16" si="1">COUNTIF(H16:J16,"Yes")</f>
        <v>0</v>
      </c>
      <c r="L16" s="17" t="s">
        <v>564</v>
      </c>
      <c r="M16" s="17" t="s">
        <v>564</v>
      </c>
      <c r="N16" s="17" t="s">
        <v>564</v>
      </c>
      <c r="O16" s="27">
        <f t="shared" ref="O16" si="2">COUNTIF(L16:N16,"Yes")</f>
        <v>0</v>
      </c>
      <c r="P16" s="19" t="s">
        <v>564</v>
      </c>
      <c r="Q16" s="19" t="s">
        <v>564</v>
      </c>
      <c r="R16" s="19" t="s">
        <v>564</v>
      </c>
      <c r="S16" s="29">
        <f t="shared" ref="S16" si="3">COUNTIF(P16:R16,"Yes")</f>
        <v>0</v>
      </c>
      <c r="T16" s="27">
        <f t="shared" ref="T16" si="4">COUNTIF(D16:S16,"Yes")</f>
        <v>0</v>
      </c>
      <c r="U16" s="14" t="s">
        <v>599</v>
      </c>
    </row>
    <row r="17" spans="1:21" ht="24.75" customHeight="1" x14ac:dyDescent="0.25">
      <c r="A17" s="311" t="s">
        <v>602</v>
      </c>
      <c r="B17" s="312"/>
      <c r="C17" s="313"/>
      <c r="D17" s="308" t="s">
        <v>528</v>
      </c>
      <c r="E17" s="314"/>
      <c r="F17" s="314"/>
      <c r="G17" s="315"/>
      <c r="H17" s="308" t="s">
        <v>529</v>
      </c>
      <c r="I17" s="314"/>
      <c r="J17" s="314"/>
      <c r="K17" s="315"/>
      <c r="L17" s="308" t="s">
        <v>530</v>
      </c>
      <c r="M17" s="314"/>
      <c r="N17" s="314"/>
      <c r="O17" s="315"/>
      <c r="P17" s="308" t="s">
        <v>531</v>
      </c>
      <c r="Q17" s="314"/>
      <c r="R17" s="314"/>
      <c r="S17" s="315"/>
      <c r="T17" s="331" t="s">
        <v>569</v>
      </c>
      <c r="U17" s="101" t="s">
        <v>586</v>
      </c>
    </row>
    <row r="18" spans="1:21" ht="15.75" customHeight="1" x14ac:dyDescent="0.25">
      <c r="A18" s="87" t="s">
        <v>534</v>
      </c>
      <c r="B18" s="87" t="s">
        <v>535</v>
      </c>
      <c r="C18" s="87" t="s">
        <v>536</v>
      </c>
      <c r="D18" s="16">
        <f>D14</f>
        <v>45292</v>
      </c>
      <c r="E18" s="16">
        <f>E14</f>
        <v>45323</v>
      </c>
      <c r="F18" s="16">
        <f>F14</f>
        <v>45352</v>
      </c>
      <c r="G18" s="16" t="s">
        <v>570</v>
      </c>
      <c r="H18" s="16">
        <f>H14</f>
        <v>45383</v>
      </c>
      <c r="I18" s="16">
        <f>I14</f>
        <v>45413</v>
      </c>
      <c r="J18" s="16">
        <f>J14</f>
        <v>45444</v>
      </c>
      <c r="K18" s="16" t="s">
        <v>571</v>
      </c>
      <c r="L18" s="16">
        <f>L14</f>
        <v>45474</v>
      </c>
      <c r="M18" s="16">
        <f>M14</f>
        <v>45505</v>
      </c>
      <c r="N18" s="16">
        <f>N14</f>
        <v>45536</v>
      </c>
      <c r="O18" s="16" t="s">
        <v>572</v>
      </c>
      <c r="P18" s="16">
        <f>P14</f>
        <v>45566</v>
      </c>
      <c r="Q18" s="16">
        <f>Q14</f>
        <v>45597</v>
      </c>
      <c r="R18" s="16">
        <f>R14</f>
        <v>45627</v>
      </c>
      <c r="S18" s="16" t="s">
        <v>573</v>
      </c>
      <c r="T18" s="332"/>
      <c r="U18" s="16"/>
    </row>
    <row r="19" spans="1:21" ht="117" customHeight="1" x14ac:dyDescent="0.25">
      <c r="A19" s="106" t="s">
        <v>603</v>
      </c>
      <c r="B19" s="102" t="s">
        <v>703</v>
      </c>
      <c r="C19" s="98" t="s">
        <v>604</v>
      </c>
      <c r="D19" s="17" t="s">
        <v>564</v>
      </c>
      <c r="E19" s="17" t="s">
        <v>564</v>
      </c>
      <c r="F19" s="17" t="s">
        <v>564</v>
      </c>
      <c r="G19" s="99">
        <f>COUNTIF(D19:F19,"Yes")</f>
        <v>0</v>
      </c>
      <c r="H19" s="19" t="s">
        <v>564</v>
      </c>
      <c r="I19" s="19" t="s">
        <v>564</v>
      </c>
      <c r="J19" s="19" t="s">
        <v>564</v>
      </c>
      <c r="K19" s="100">
        <f>COUNTIF(H19:J19,"Yes")</f>
        <v>0</v>
      </c>
      <c r="L19" s="17" t="s">
        <v>564</v>
      </c>
      <c r="M19" s="17" t="s">
        <v>564</v>
      </c>
      <c r="N19" s="17" t="s">
        <v>564</v>
      </c>
      <c r="O19" s="99">
        <f>COUNTIF(L19:N19,"Yes")</f>
        <v>0</v>
      </c>
      <c r="P19" s="19" t="s">
        <v>564</v>
      </c>
      <c r="Q19" s="19" t="s">
        <v>564</v>
      </c>
      <c r="R19" s="19" t="s">
        <v>564</v>
      </c>
      <c r="S19" s="100">
        <f>COUNTIF(P19:R19,"Yes")</f>
        <v>0</v>
      </c>
      <c r="T19" s="99">
        <f>COUNTIF(D19:S19,"Yes")</f>
        <v>0</v>
      </c>
      <c r="U19" s="14" t="s">
        <v>605</v>
      </c>
    </row>
    <row r="20" spans="1:21" ht="91.5" customHeight="1" x14ac:dyDescent="0.25">
      <c r="A20" s="106" t="s">
        <v>606</v>
      </c>
      <c r="B20" s="102" t="s">
        <v>702</v>
      </c>
      <c r="C20" s="98" t="s">
        <v>607</v>
      </c>
      <c r="D20" s="17" t="s">
        <v>564</v>
      </c>
      <c r="E20" s="17" t="s">
        <v>564</v>
      </c>
      <c r="F20" s="17" t="s">
        <v>564</v>
      </c>
      <c r="G20" s="99">
        <f>COUNTIF(D20:F20,"Yes")</f>
        <v>0</v>
      </c>
      <c r="H20" s="19" t="s">
        <v>564</v>
      </c>
      <c r="I20" s="19" t="s">
        <v>564</v>
      </c>
      <c r="J20" s="19" t="s">
        <v>564</v>
      </c>
      <c r="K20" s="100">
        <f>COUNTIF(H20:J20,"Yes")</f>
        <v>0</v>
      </c>
      <c r="L20" s="17" t="s">
        <v>564</v>
      </c>
      <c r="M20" s="17" t="s">
        <v>564</v>
      </c>
      <c r="N20" s="17" t="s">
        <v>564</v>
      </c>
      <c r="O20" s="99">
        <f>COUNTIF(L20:N20,"Yes")</f>
        <v>0</v>
      </c>
      <c r="P20" s="19" t="s">
        <v>564</v>
      </c>
      <c r="Q20" s="19" t="s">
        <v>564</v>
      </c>
      <c r="R20" s="19" t="s">
        <v>564</v>
      </c>
      <c r="S20" s="100">
        <f>COUNTIF(P20:R20,"Yes")</f>
        <v>0</v>
      </c>
      <c r="T20" s="99">
        <f>COUNTIF(D20:S20,"Yes")</f>
        <v>0</v>
      </c>
      <c r="U20" s="14" t="s">
        <v>605</v>
      </c>
    </row>
    <row r="21" spans="1:21" ht="78.75" customHeight="1" x14ac:dyDescent="0.25">
      <c r="A21" s="106" t="s">
        <v>608</v>
      </c>
      <c r="B21" s="102" t="s">
        <v>701</v>
      </c>
      <c r="C21" s="98" t="s">
        <v>609</v>
      </c>
      <c r="D21" s="17" t="s">
        <v>564</v>
      </c>
      <c r="E21" s="17" t="s">
        <v>564</v>
      </c>
      <c r="F21" s="17" t="s">
        <v>564</v>
      </c>
      <c r="G21" s="99">
        <f>COUNTIF(D21:F21,"Yes")</f>
        <v>0</v>
      </c>
      <c r="H21" s="19" t="s">
        <v>564</v>
      </c>
      <c r="I21" s="19" t="s">
        <v>564</v>
      </c>
      <c r="J21" s="19" t="s">
        <v>564</v>
      </c>
      <c r="K21" s="100">
        <f>COUNTIF(H21:J21,"Yes")</f>
        <v>0</v>
      </c>
      <c r="L21" s="17" t="s">
        <v>564</v>
      </c>
      <c r="M21" s="17" t="s">
        <v>564</v>
      </c>
      <c r="N21" s="17" t="s">
        <v>564</v>
      </c>
      <c r="O21" s="99">
        <f>COUNTIF(L21:N21,"Yes")</f>
        <v>0</v>
      </c>
      <c r="P21" s="19" t="s">
        <v>564</v>
      </c>
      <c r="Q21" s="19" t="s">
        <v>564</v>
      </c>
      <c r="R21" s="19" t="s">
        <v>564</v>
      </c>
      <c r="S21" s="100">
        <f>COUNTIF(P21:R21,"Yes")</f>
        <v>0</v>
      </c>
      <c r="T21" s="99">
        <f>COUNTIF(D21:S21,"Yes")</f>
        <v>0</v>
      </c>
      <c r="U21" s="14" t="s">
        <v>605</v>
      </c>
    </row>
    <row r="22" spans="1:21" ht="117" customHeight="1" x14ac:dyDescent="0.25">
      <c r="A22" s="106" t="s">
        <v>610</v>
      </c>
      <c r="B22" s="102" t="s">
        <v>700</v>
      </c>
      <c r="C22" s="98" t="s">
        <v>611</v>
      </c>
      <c r="D22" s="17" t="s">
        <v>564</v>
      </c>
      <c r="E22" s="17" t="s">
        <v>564</v>
      </c>
      <c r="F22" s="17" t="s">
        <v>564</v>
      </c>
      <c r="G22" s="99">
        <f>COUNTIF(D22:F22,"Yes")</f>
        <v>0</v>
      </c>
      <c r="H22" s="19" t="s">
        <v>564</v>
      </c>
      <c r="I22" s="19" t="s">
        <v>564</v>
      </c>
      <c r="J22" s="19" t="s">
        <v>564</v>
      </c>
      <c r="K22" s="100">
        <f>COUNTIF(H22:J22,"Yes")</f>
        <v>0</v>
      </c>
      <c r="L22" s="17" t="s">
        <v>564</v>
      </c>
      <c r="M22" s="17" t="s">
        <v>564</v>
      </c>
      <c r="N22" s="17" t="s">
        <v>564</v>
      </c>
      <c r="O22" s="99">
        <f>COUNTIF(L22:N22,"Yes")</f>
        <v>0</v>
      </c>
      <c r="P22" s="19" t="s">
        <v>564</v>
      </c>
      <c r="Q22" s="19" t="s">
        <v>564</v>
      </c>
      <c r="R22" s="19" t="s">
        <v>564</v>
      </c>
      <c r="S22" s="100">
        <f>COUNTIF(P22:R22,"Yes")</f>
        <v>0</v>
      </c>
      <c r="T22" s="99">
        <f>COUNTIF(D22:S22,"Yes")</f>
        <v>0</v>
      </c>
      <c r="U22" s="14" t="s">
        <v>605</v>
      </c>
    </row>
    <row r="23" spans="1:21" ht="30" customHeight="1" x14ac:dyDescent="0.25">
      <c r="A23" s="306" t="s">
        <v>612</v>
      </c>
      <c r="B23" s="306"/>
      <c r="C23" s="306"/>
      <c r="D23" s="307" t="s">
        <v>528</v>
      </c>
      <c r="E23" s="307"/>
      <c r="F23" s="307"/>
      <c r="G23" s="307"/>
      <c r="H23" s="307" t="s">
        <v>529</v>
      </c>
      <c r="I23" s="307"/>
      <c r="J23" s="307"/>
      <c r="K23" s="307"/>
      <c r="L23" s="307" t="s">
        <v>530</v>
      </c>
      <c r="M23" s="307"/>
      <c r="N23" s="307"/>
      <c r="O23" s="307"/>
      <c r="P23" s="307" t="s">
        <v>531</v>
      </c>
      <c r="Q23" s="307"/>
      <c r="R23" s="307"/>
      <c r="S23" s="307"/>
      <c r="T23" s="333" t="s">
        <v>569</v>
      </c>
      <c r="U23" s="101" t="s">
        <v>586</v>
      </c>
    </row>
    <row r="24" spans="1:21" ht="17.25" customHeight="1" x14ac:dyDescent="0.25">
      <c r="A24" s="87" t="s">
        <v>534</v>
      </c>
      <c r="B24" s="87" t="s">
        <v>535</v>
      </c>
      <c r="C24" s="87" t="s">
        <v>536</v>
      </c>
      <c r="D24" s="16">
        <f>D18</f>
        <v>45292</v>
      </c>
      <c r="E24" s="16">
        <f>E18</f>
        <v>45323</v>
      </c>
      <c r="F24" s="16">
        <f>F18</f>
        <v>45352</v>
      </c>
      <c r="G24" s="16" t="s">
        <v>570</v>
      </c>
      <c r="H24" s="16">
        <f>H18</f>
        <v>45383</v>
      </c>
      <c r="I24" s="16">
        <f>I18</f>
        <v>45413</v>
      </c>
      <c r="J24" s="16">
        <f>J18</f>
        <v>45444</v>
      </c>
      <c r="K24" s="16" t="s">
        <v>571</v>
      </c>
      <c r="L24" s="16">
        <f>L18</f>
        <v>45474</v>
      </c>
      <c r="M24" s="16">
        <f>M18</f>
        <v>45505</v>
      </c>
      <c r="N24" s="16">
        <f>N18</f>
        <v>45536</v>
      </c>
      <c r="O24" s="16" t="s">
        <v>572</v>
      </c>
      <c r="P24" s="16">
        <f>P18</f>
        <v>45566</v>
      </c>
      <c r="Q24" s="16">
        <f>Q18</f>
        <v>45597</v>
      </c>
      <c r="R24" s="16">
        <f>R18</f>
        <v>45627</v>
      </c>
      <c r="S24" s="16" t="s">
        <v>573</v>
      </c>
      <c r="T24" s="333"/>
      <c r="U24" s="16"/>
    </row>
    <row r="25" spans="1:21" ht="65.25" customHeight="1" x14ac:dyDescent="0.25">
      <c r="A25" s="106" t="s">
        <v>613</v>
      </c>
      <c r="B25" s="102" t="s">
        <v>698</v>
      </c>
      <c r="C25" s="98" t="s">
        <v>614</v>
      </c>
      <c r="D25" s="17" t="s">
        <v>564</v>
      </c>
      <c r="E25" s="17" t="s">
        <v>564</v>
      </c>
      <c r="F25" s="17" t="s">
        <v>564</v>
      </c>
      <c r="G25" s="99">
        <f>COUNTIF(D25:F25,"Yes")</f>
        <v>0</v>
      </c>
      <c r="H25" s="19" t="s">
        <v>564</v>
      </c>
      <c r="I25" s="19" t="s">
        <v>564</v>
      </c>
      <c r="J25" s="19" t="s">
        <v>564</v>
      </c>
      <c r="K25" s="100">
        <f>COUNTIF(H25:J25,"Yes")</f>
        <v>0</v>
      </c>
      <c r="L25" s="17" t="s">
        <v>564</v>
      </c>
      <c r="M25" s="17" t="s">
        <v>564</v>
      </c>
      <c r="N25" s="17" t="s">
        <v>564</v>
      </c>
      <c r="O25" s="99">
        <f>COUNTIF(L25:N25,"Yes")</f>
        <v>0</v>
      </c>
      <c r="P25" s="19" t="s">
        <v>564</v>
      </c>
      <c r="Q25" s="19" t="s">
        <v>564</v>
      </c>
      <c r="R25" s="19" t="s">
        <v>564</v>
      </c>
      <c r="S25" s="100">
        <f>COUNTIF(P25:R25,"Yes")</f>
        <v>0</v>
      </c>
      <c r="T25" s="99">
        <f>COUNTIF(D25:S25,"Yes")</f>
        <v>0</v>
      </c>
      <c r="U25" s="14" t="s">
        <v>605</v>
      </c>
    </row>
    <row r="26" spans="1:21" ht="114.75" customHeight="1" x14ac:dyDescent="0.25">
      <c r="A26" s="106" t="s">
        <v>615</v>
      </c>
      <c r="B26" s="102" t="s">
        <v>697</v>
      </c>
      <c r="C26" s="98" t="s">
        <v>616</v>
      </c>
      <c r="D26" s="17" t="s">
        <v>564</v>
      </c>
      <c r="E26" s="17" t="s">
        <v>564</v>
      </c>
      <c r="F26" s="17" t="s">
        <v>564</v>
      </c>
      <c r="G26" s="99">
        <f>COUNTIF(D26:F26,"Yes")</f>
        <v>0</v>
      </c>
      <c r="H26" s="19" t="s">
        <v>564</v>
      </c>
      <c r="I26" s="19" t="s">
        <v>564</v>
      </c>
      <c r="J26" s="19" t="s">
        <v>564</v>
      </c>
      <c r="K26" s="100">
        <f>COUNTIF(H26:J26,"Yes")</f>
        <v>0</v>
      </c>
      <c r="L26" s="17" t="s">
        <v>564</v>
      </c>
      <c r="M26" s="17" t="s">
        <v>564</v>
      </c>
      <c r="N26" s="17" t="s">
        <v>564</v>
      </c>
      <c r="O26" s="99">
        <f>COUNTIF(L26:N26,"Yes")</f>
        <v>0</v>
      </c>
      <c r="P26" s="19" t="s">
        <v>564</v>
      </c>
      <c r="Q26" s="19" t="s">
        <v>564</v>
      </c>
      <c r="R26" s="19" t="s">
        <v>564</v>
      </c>
      <c r="S26" s="100">
        <f>COUNTIF(P26:R26,"Yes")</f>
        <v>0</v>
      </c>
      <c r="T26" s="99">
        <f>COUNTIF(D26:S26,"Yes")</f>
        <v>0</v>
      </c>
      <c r="U26" s="14" t="s">
        <v>605</v>
      </c>
    </row>
    <row r="27" spans="1:21" ht="156" customHeight="1" x14ac:dyDescent="0.25">
      <c r="A27" s="106" t="s">
        <v>617</v>
      </c>
      <c r="B27" s="102" t="s">
        <v>696</v>
      </c>
      <c r="C27" s="98" t="s">
        <v>618</v>
      </c>
      <c r="D27" s="17" t="s">
        <v>564</v>
      </c>
      <c r="E27" s="17" t="s">
        <v>564</v>
      </c>
      <c r="F27" s="17" t="s">
        <v>564</v>
      </c>
      <c r="G27" s="99">
        <f>COUNTIF(D27:F27,"Yes")</f>
        <v>0</v>
      </c>
      <c r="H27" s="19" t="s">
        <v>564</v>
      </c>
      <c r="I27" s="19" t="s">
        <v>564</v>
      </c>
      <c r="J27" s="19" t="s">
        <v>564</v>
      </c>
      <c r="K27" s="100">
        <f>COUNTIF(H27:J27,"Yes")</f>
        <v>0</v>
      </c>
      <c r="L27" s="17" t="s">
        <v>564</v>
      </c>
      <c r="M27" s="17" t="s">
        <v>564</v>
      </c>
      <c r="N27" s="17" t="s">
        <v>564</v>
      </c>
      <c r="O27" s="99">
        <f>COUNTIF(L27:N27,"Yes")</f>
        <v>0</v>
      </c>
      <c r="P27" s="19" t="s">
        <v>564</v>
      </c>
      <c r="Q27" s="19" t="s">
        <v>564</v>
      </c>
      <c r="R27" s="19" t="s">
        <v>564</v>
      </c>
      <c r="S27" s="100">
        <f>COUNTIF(P27:R27,"Yes")</f>
        <v>0</v>
      </c>
      <c r="T27" s="99">
        <f>COUNTIF(D27:S27,"Yes")</f>
        <v>0</v>
      </c>
      <c r="U27" s="14" t="s">
        <v>605</v>
      </c>
    </row>
    <row r="28" spans="1:21" ht="66.75" customHeight="1" x14ac:dyDescent="0.25">
      <c r="A28" s="106" t="s">
        <v>619</v>
      </c>
      <c r="B28" s="102" t="s">
        <v>695</v>
      </c>
      <c r="C28" s="98"/>
      <c r="D28" s="17" t="s">
        <v>564</v>
      </c>
      <c r="E28" s="17" t="s">
        <v>564</v>
      </c>
      <c r="F28" s="17" t="s">
        <v>564</v>
      </c>
      <c r="G28" s="99">
        <f>COUNTIF(D28:F28,"Yes")</f>
        <v>0</v>
      </c>
      <c r="H28" s="19" t="s">
        <v>564</v>
      </c>
      <c r="I28" s="19" t="s">
        <v>564</v>
      </c>
      <c r="J28" s="19" t="s">
        <v>564</v>
      </c>
      <c r="K28" s="100">
        <f>COUNTIF(H28:J28,"Yes")</f>
        <v>0</v>
      </c>
      <c r="L28" s="17" t="s">
        <v>564</v>
      </c>
      <c r="M28" s="17" t="s">
        <v>564</v>
      </c>
      <c r="N28" s="17" t="s">
        <v>564</v>
      </c>
      <c r="O28" s="99">
        <f>COUNTIF(L28:N28,"Yes")</f>
        <v>0</v>
      </c>
      <c r="P28" s="19" t="s">
        <v>564</v>
      </c>
      <c r="Q28" s="19" t="s">
        <v>564</v>
      </c>
      <c r="R28" s="19" t="s">
        <v>564</v>
      </c>
      <c r="S28" s="100">
        <f>COUNTIF(P28:R28,"Yes")</f>
        <v>0</v>
      </c>
      <c r="T28" s="99">
        <f>COUNTIF(D28:S28,"Yes")</f>
        <v>0</v>
      </c>
      <c r="U28" s="14" t="s">
        <v>620</v>
      </c>
    </row>
    <row r="29" spans="1:21" ht="193.5" customHeight="1" x14ac:dyDescent="0.25">
      <c r="A29" s="106" t="s">
        <v>621</v>
      </c>
      <c r="B29" s="102" t="s">
        <v>699</v>
      </c>
      <c r="C29" s="98" t="s">
        <v>273</v>
      </c>
      <c r="D29" s="17" t="s">
        <v>564</v>
      </c>
      <c r="E29" s="17" t="s">
        <v>564</v>
      </c>
      <c r="F29" s="17" t="s">
        <v>564</v>
      </c>
      <c r="G29" s="99">
        <f>COUNTIF(D29:F29,"Yes")</f>
        <v>0</v>
      </c>
      <c r="H29" s="19" t="s">
        <v>564</v>
      </c>
      <c r="I29" s="19" t="s">
        <v>564</v>
      </c>
      <c r="J29" s="19" t="s">
        <v>564</v>
      </c>
      <c r="K29" s="100">
        <f>COUNTIF(H29:J29,"Yes")</f>
        <v>0</v>
      </c>
      <c r="L29" s="17" t="s">
        <v>564</v>
      </c>
      <c r="M29" s="17" t="s">
        <v>564</v>
      </c>
      <c r="N29" s="17" t="s">
        <v>564</v>
      </c>
      <c r="O29" s="99">
        <f>COUNTIF(L29:N29,"Yes")</f>
        <v>0</v>
      </c>
      <c r="P29" s="19" t="s">
        <v>564</v>
      </c>
      <c r="Q29" s="19" t="s">
        <v>564</v>
      </c>
      <c r="R29" s="19" t="s">
        <v>564</v>
      </c>
      <c r="S29" s="100">
        <f>COUNTIF(P29:R29,"Yes")</f>
        <v>0</v>
      </c>
      <c r="T29" s="99">
        <f>COUNTIF(D29:S29,"Yes")</f>
        <v>0</v>
      </c>
      <c r="U29" s="14" t="s">
        <v>622</v>
      </c>
    </row>
    <row r="30" spans="1:21" ht="90" customHeight="1" thickBot="1" x14ac:dyDescent="0.3">
      <c r="A30" s="106" t="s">
        <v>623</v>
      </c>
      <c r="B30" s="102" t="s">
        <v>694</v>
      </c>
      <c r="C30" s="98" t="s">
        <v>624</v>
      </c>
      <c r="D30" s="17">
        <v>0</v>
      </c>
      <c r="E30" s="17">
        <v>0</v>
      </c>
      <c r="F30" s="17">
        <v>0</v>
      </c>
      <c r="G30" s="25">
        <f>AVERAGE(D30:F30)</f>
        <v>0</v>
      </c>
      <c r="H30" s="18">
        <v>0</v>
      </c>
      <c r="I30" s="18">
        <v>0</v>
      </c>
      <c r="J30" s="18">
        <v>0</v>
      </c>
      <c r="K30" s="26">
        <f>AVERAGE(H30:J30)</f>
        <v>0</v>
      </c>
      <c r="L30" s="17">
        <v>0</v>
      </c>
      <c r="M30" s="17">
        <v>0</v>
      </c>
      <c r="N30" s="17">
        <v>0</v>
      </c>
      <c r="O30" s="25">
        <f>AVERAGE(L30:N30)</f>
        <v>0</v>
      </c>
      <c r="P30" s="18">
        <v>0</v>
      </c>
      <c r="Q30" s="18">
        <v>0</v>
      </c>
      <c r="R30" s="18">
        <v>0</v>
      </c>
      <c r="S30" s="38">
        <f>AVERAGE(P30:R30)</f>
        <v>0</v>
      </c>
      <c r="T30" s="41">
        <f>AVERAGE(G30,K30,O30,S30)</f>
        <v>0</v>
      </c>
      <c r="U30" s="108" t="s">
        <v>625</v>
      </c>
    </row>
    <row r="31" spans="1:21" ht="90.75" customHeight="1" thickBot="1" x14ac:dyDescent="0.3">
      <c r="A31" s="106" t="s">
        <v>626</v>
      </c>
      <c r="B31" s="102" t="s">
        <v>693</v>
      </c>
      <c r="C31" s="98" t="s">
        <v>627</v>
      </c>
      <c r="D31" s="17">
        <v>0</v>
      </c>
      <c r="E31" s="17">
        <v>0</v>
      </c>
      <c r="F31" s="17">
        <v>0</v>
      </c>
      <c r="G31" s="25">
        <f>AVERAGE(D31:F31)</f>
        <v>0</v>
      </c>
      <c r="H31" s="18">
        <v>0</v>
      </c>
      <c r="I31" s="18">
        <v>0</v>
      </c>
      <c r="J31" s="18">
        <v>0</v>
      </c>
      <c r="K31" s="26">
        <f>AVERAGE(H31:J31)</f>
        <v>0</v>
      </c>
      <c r="L31" s="17">
        <v>0</v>
      </c>
      <c r="M31" s="17">
        <v>0</v>
      </c>
      <c r="N31" s="17">
        <v>0</v>
      </c>
      <c r="O31" s="25">
        <f>AVERAGE(L31:N31)</f>
        <v>0</v>
      </c>
      <c r="P31" s="18">
        <v>0</v>
      </c>
      <c r="Q31" s="18">
        <v>0</v>
      </c>
      <c r="R31" s="18">
        <v>0</v>
      </c>
      <c r="S31" s="38">
        <f>AVERAGE(P31:R31)</f>
        <v>0</v>
      </c>
      <c r="T31" s="41">
        <f>AVERAGE(G31,K31,O31,S31)</f>
        <v>0</v>
      </c>
      <c r="U31" s="108" t="s">
        <v>628</v>
      </c>
    </row>
    <row r="32" spans="1:21" ht="90.75" customHeight="1" thickBot="1" x14ac:dyDescent="0.3">
      <c r="A32" s="106" t="s">
        <v>629</v>
      </c>
      <c r="B32" s="102" t="s">
        <v>692</v>
      </c>
      <c r="C32" s="98" t="s">
        <v>630</v>
      </c>
      <c r="D32" s="17">
        <v>0</v>
      </c>
      <c r="E32" s="17">
        <v>0</v>
      </c>
      <c r="F32" s="17">
        <v>0</v>
      </c>
      <c r="G32" s="25">
        <f>AVERAGE(D32:F32)</f>
        <v>0</v>
      </c>
      <c r="H32" s="18">
        <v>0</v>
      </c>
      <c r="I32" s="18">
        <v>0</v>
      </c>
      <c r="J32" s="18">
        <v>0</v>
      </c>
      <c r="K32" s="26">
        <f>AVERAGE(H32:J32)</f>
        <v>0</v>
      </c>
      <c r="L32" s="17">
        <v>0</v>
      </c>
      <c r="M32" s="17">
        <v>0</v>
      </c>
      <c r="N32" s="17">
        <v>0</v>
      </c>
      <c r="O32" s="25">
        <f>AVERAGE(L32:N32)</f>
        <v>0</v>
      </c>
      <c r="P32" s="18">
        <v>0</v>
      </c>
      <c r="Q32" s="18">
        <v>0</v>
      </c>
      <c r="R32" s="18">
        <v>0</v>
      </c>
      <c r="S32" s="38">
        <f>AVERAGE(P32:R32)</f>
        <v>0</v>
      </c>
      <c r="T32" s="41">
        <f>AVERAGE(G32,K32,O32,S32)</f>
        <v>0</v>
      </c>
      <c r="U32" s="108" t="s">
        <v>628</v>
      </c>
    </row>
    <row r="33" spans="1:20" ht="27.95" customHeight="1" x14ac:dyDescent="0.25">
      <c r="A33" s="306" t="s">
        <v>577</v>
      </c>
      <c r="B33" s="306"/>
      <c r="C33" s="306"/>
      <c r="D33" s="305" t="s">
        <v>526</v>
      </c>
      <c r="E33" s="305"/>
      <c r="F33" s="305"/>
      <c r="G33" s="305"/>
      <c r="H33" s="305"/>
      <c r="I33" s="305"/>
      <c r="J33" s="305"/>
      <c r="K33" s="305"/>
      <c r="L33" s="305"/>
      <c r="M33" s="305"/>
      <c r="N33" s="305"/>
      <c r="O33" s="305"/>
      <c r="P33" s="305"/>
      <c r="Q33" s="305"/>
      <c r="R33" s="305"/>
      <c r="S33" s="305"/>
      <c r="T33" s="305"/>
    </row>
    <row r="34" spans="1:20" ht="15.75" customHeight="1" x14ac:dyDescent="0.25">
      <c r="A34" s="103" t="s">
        <v>578</v>
      </c>
      <c r="B34" s="103" t="s">
        <v>579</v>
      </c>
      <c r="C34" s="104" t="s">
        <v>580</v>
      </c>
      <c r="D34" s="302" t="s">
        <v>581</v>
      </c>
      <c r="E34" s="302"/>
      <c r="F34" s="302"/>
      <c r="G34" s="302"/>
      <c r="H34" s="302"/>
      <c r="I34" s="302"/>
      <c r="J34" s="302"/>
      <c r="K34" s="302"/>
      <c r="L34" s="302"/>
      <c r="M34" s="302"/>
      <c r="N34" s="302"/>
      <c r="O34" s="302"/>
      <c r="P34" s="302"/>
      <c r="Q34" s="302"/>
      <c r="R34" s="302"/>
      <c r="S34" s="302"/>
      <c r="T34" s="303"/>
    </row>
    <row r="35" spans="1:20" ht="34.5" customHeight="1" x14ac:dyDescent="0.25">
      <c r="A35" s="20"/>
      <c r="B35" s="21"/>
      <c r="C35" s="22"/>
      <c r="D35" s="299"/>
      <c r="E35" s="300"/>
      <c r="F35" s="300"/>
      <c r="G35" s="300"/>
      <c r="H35" s="300"/>
      <c r="I35" s="300"/>
      <c r="J35" s="300"/>
      <c r="K35" s="300"/>
      <c r="L35" s="300"/>
      <c r="M35" s="300"/>
      <c r="N35" s="300"/>
      <c r="O35" s="300"/>
      <c r="P35" s="300"/>
      <c r="Q35" s="300"/>
      <c r="R35" s="300"/>
      <c r="S35" s="300"/>
      <c r="T35" s="301"/>
    </row>
    <row r="36" spans="1:20" ht="35.1" customHeight="1" x14ac:dyDescent="0.25">
      <c r="A36" s="20"/>
      <c r="B36" s="21"/>
      <c r="C36" s="22"/>
      <c r="D36" s="299"/>
      <c r="E36" s="300"/>
      <c r="F36" s="300"/>
      <c r="G36" s="300"/>
      <c r="H36" s="300"/>
      <c r="I36" s="300"/>
      <c r="J36" s="300"/>
      <c r="K36" s="300"/>
      <c r="L36" s="300"/>
      <c r="M36" s="300"/>
      <c r="N36" s="300"/>
      <c r="O36" s="300"/>
      <c r="P36" s="300"/>
      <c r="Q36" s="300"/>
      <c r="R36" s="300"/>
      <c r="S36" s="300"/>
      <c r="T36" s="301"/>
    </row>
    <row r="37" spans="1:20" ht="35.1" customHeight="1" x14ac:dyDescent="0.25">
      <c r="A37" s="20"/>
      <c r="B37" s="21"/>
      <c r="C37" s="22"/>
      <c r="D37" s="299"/>
      <c r="E37" s="300"/>
      <c r="F37" s="300"/>
      <c r="G37" s="300"/>
      <c r="H37" s="300"/>
      <c r="I37" s="300"/>
      <c r="J37" s="300"/>
      <c r="K37" s="300"/>
      <c r="L37" s="300"/>
      <c r="M37" s="300"/>
      <c r="N37" s="300"/>
      <c r="O37" s="300"/>
      <c r="P37" s="300"/>
      <c r="Q37" s="300"/>
      <c r="R37" s="300"/>
      <c r="S37" s="300"/>
      <c r="T37" s="301"/>
    </row>
    <row r="38" spans="1:20" ht="35.1" customHeight="1" x14ac:dyDescent="0.25">
      <c r="A38" s="20"/>
      <c r="B38" s="21"/>
      <c r="C38" s="22"/>
      <c r="D38" s="299"/>
      <c r="E38" s="300"/>
      <c r="F38" s="300"/>
      <c r="G38" s="300"/>
      <c r="H38" s="300"/>
      <c r="I38" s="300"/>
      <c r="J38" s="300"/>
      <c r="K38" s="300"/>
      <c r="L38" s="300"/>
      <c r="M38" s="300"/>
      <c r="N38" s="300"/>
      <c r="O38" s="300"/>
      <c r="P38" s="300"/>
      <c r="Q38" s="300"/>
      <c r="R38" s="300"/>
      <c r="S38" s="300"/>
      <c r="T38" s="301"/>
    </row>
    <row r="39" spans="1:20" ht="35.1" customHeight="1" x14ac:dyDescent="0.25">
      <c r="A39" s="20"/>
      <c r="B39" s="21"/>
      <c r="C39" s="22"/>
      <c r="D39" s="299"/>
      <c r="E39" s="300"/>
      <c r="F39" s="300"/>
      <c r="G39" s="300"/>
      <c r="H39" s="300"/>
      <c r="I39" s="300"/>
      <c r="J39" s="300"/>
      <c r="K39" s="300"/>
      <c r="L39" s="300"/>
      <c r="M39" s="300"/>
      <c r="N39" s="300"/>
      <c r="O39" s="300"/>
      <c r="P39" s="300"/>
      <c r="Q39" s="300"/>
      <c r="R39" s="300"/>
      <c r="S39" s="300"/>
      <c r="T39" s="301"/>
    </row>
    <row r="40" spans="1:20" ht="35.1" customHeight="1" x14ac:dyDescent="0.25">
      <c r="A40" s="20"/>
      <c r="B40" s="21"/>
      <c r="C40" s="22"/>
      <c r="D40" s="299"/>
      <c r="E40" s="300"/>
      <c r="F40" s="300"/>
      <c r="G40" s="300"/>
      <c r="H40" s="300"/>
      <c r="I40" s="300"/>
      <c r="J40" s="300"/>
      <c r="K40" s="300"/>
      <c r="L40" s="300"/>
      <c r="M40" s="300"/>
      <c r="N40" s="300"/>
      <c r="O40" s="300"/>
      <c r="P40" s="300"/>
      <c r="Q40" s="300"/>
      <c r="R40" s="300"/>
      <c r="S40" s="300"/>
      <c r="T40" s="301"/>
    </row>
    <row r="41" spans="1:20" ht="35.1" customHeight="1" x14ac:dyDescent="0.25">
      <c r="A41" s="20"/>
      <c r="B41" s="21"/>
      <c r="C41" s="22"/>
      <c r="D41" s="299"/>
      <c r="E41" s="300"/>
      <c r="F41" s="300"/>
      <c r="G41" s="300"/>
      <c r="H41" s="300"/>
      <c r="I41" s="300"/>
      <c r="J41" s="300"/>
      <c r="K41" s="300"/>
      <c r="L41" s="300"/>
      <c r="M41" s="300"/>
      <c r="N41" s="300"/>
      <c r="O41" s="300"/>
      <c r="P41" s="300"/>
      <c r="Q41" s="300"/>
      <c r="R41" s="300"/>
      <c r="S41" s="300"/>
      <c r="T41" s="301"/>
    </row>
    <row r="42" spans="1:20" ht="35.1" customHeight="1" x14ac:dyDescent="0.25">
      <c r="A42" s="20"/>
      <c r="B42" s="21"/>
      <c r="C42" s="22"/>
      <c r="D42" s="299"/>
      <c r="E42" s="300"/>
      <c r="F42" s="300"/>
      <c r="G42" s="300"/>
      <c r="H42" s="300"/>
      <c r="I42" s="300"/>
      <c r="J42" s="300"/>
      <c r="K42" s="300"/>
      <c r="L42" s="300"/>
      <c r="M42" s="300"/>
      <c r="N42" s="300"/>
      <c r="O42" s="300"/>
      <c r="P42" s="300"/>
      <c r="Q42" s="300"/>
      <c r="R42" s="300"/>
      <c r="S42" s="300"/>
      <c r="T42" s="301"/>
    </row>
    <row r="43" spans="1:20" ht="35.1" customHeight="1" x14ac:dyDescent="0.25">
      <c r="A43" s="20"/>
      <c r="B43" s="21"/>
      <c r="C43" s="22"/>
      <c r="D43" s="299"/>
      <c r="E43" s="300"/>
      <c r="F43" s="300"/>
      <c r="G43" s="300"/>
      <c r="H43" s="300"/>
      <c r="I43" s="300"/>
      <c r="J43" s="300"/>
      <c r="K43" s="300"/>
      <c r="L43" s="300"/>
      <c r="M43" s="300"/>
      <c r="N43" s="300"/>
      <c r="O43" s="300"/>
      <c r="P43" s="300"/>
      <c r="Q43" s="300"/>
      <c r="R43" s="300"/>
      <c r="S43" s="300"/>
      <c r="T43" s="301"/>
    </row>
    <row r="44" spans="1:20" ht="35.1" customHeight="1" x14ac:dyDescent="0.25">
      <c r="A44" s="20"/>
      <c r="B44" s="21"/>
      <c r="C44" s="22"/>
      <c r="D44" s="299"/>
      <c r="E44" s="300"/>
      <c r="F44" s="300"/>
      <c r="G44" s="300"/>
      <c r="H44" s="300"/>
      <c r="I44" s="300"/>
      <c r="J44" s="300"/>
      <c r="K44" s="300"/>
      <c r="L44" s="300"/>
      <c r="M44" s="300"/>
      <c r="N44" s="300"/>
      <c r="O44" s="300"/>
      <c r="P44" s="300"/>
      <c r="Q44" s="300"/>
      <c r="R44" s="300"/>
      <c r="S44" s="300"/>
      <c r="T44" s="301"/>
    </row>
    <row r="45" spans="1:20" ht="35.1" customHeight="1" x14ac:dyDescent="0.25">
      <c r="A45" s="20"/>
      <c r="B45" s="21"/>
      <c r="C45" s="22"/>
      <c r="D45" s="299"/>
      <c r="E45" s="300"/>
      <c r="F45" s="300"/>
      <c r="G45" s="300"/>
      <c r="H45" s="300"/>
      <c r="I45" s="300"/>
      <c r="J45" s="300"/>
      <c r="K45" s="300"/>
      <c r="L45" s="300"/>
      <c r="M45" s="300"/>
      <c r="N45" s="300"/>
      <c r="O45" s="300"/>
      <c r="P45" s="300"/>
      <c r="Q45" s="300"/>
      <c r="R45" s="300"/>
      <c r="S45" s="300"/>
      <c r="T45" s="301"/>
    </row>
    <row r="46" spans="1:20" ht="15" x14ac:dyDescent="0.25">
      <c r="A46" s="23"/>
      <c r="B46" s="23"/>
    </row>
    <row r="47" spans="1:20" ht="15" x14ac:dyDescent="0.25">
      <c r="A47" s="23"/>
      <c r="B47" s="23"/>
    </row>
    <row r="48" spans="1:20" ht="15" hidden="1" x14ac:dyDescent="0.25">
      <c r="A48" s="23"/>
      <c r="B48" s="23"/>
    </row>
    <row r="49"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sheetData>
  <sheetProtection formatRows="0" selectLockedCells="1"/>
  <protectedRanges>
    <protectedRange sqref="A35:T45" name="Range6"/>
    <protectedRange sqref="D19:F22 H19:J22 L19:N22 P19:R22 D25:F29 H25:J29 L25:N29 P25:R29" name="Range5"/>
    <protectedRange sqref="A5:C6" name="Range3_1"/>
    <protectedRange algorithmName="SHA-512" hashValue="wu8ThdpHb/s1OO0f/MNWdMflC7DCRgDMOR8bEph/p4GRBq+fUfNVNYupZsISD7jp11x4ewZ5KsdYvOmVte1b7A==" saltValue="mhzlDrL3JmyyjqunE/92xQ==" spinCount="100000" sqref="A5:C6" name="Plan Name"/>
    <protectedRange sqref="H30:J30 L30:N30 P30:R30 D30:F30" name="Range1_2"/>
    <protectedRange sqref="H31:J32 L31:N32 P31:R32 D31:F32" name="Range1_4"/>
  </protectedRanges>
  <mergeCells count="49">
    <mergeCell ref="A1:E1"/>
    <mergeCell ref="K1:T2"/>
    <mergeCell ref="A2:F2"/>
    <mergeCell ref="A7:C7"/>
    <mergeCell ref="D7:G7"/>
    <mergeCell ref="H7:K7"/>
    <mergeCell ref="L7:O7"/>
    <mergeCell ref="P7:S7"/>
    <mergeCell ref="A5:C6"/>
    <mergeCell ref="L6:O6"/>
    <mergeCell ref="F6:I6"/>
    <mergeCell ref="A3:B3"/>
    <mergeCell ref="D10:G10"/>
    <mergeCell ref="H10:K10"/>
    <mergeCell ref="L10:O10"/>
    <mergeCell ref="P10:S10"/>
    <mergeCell ref="A23:C23"/>
    <mergeCell ref="D23:G23"/>
    <mergeCell ref="H23:K23"/>
    <mergeCell ref="A13:C13"/>
    <mergeCell ref="D13:G13"/>
    <mergeCell ref="P13:S13"/>
    <mergeCell ref="A10:C10"/>
    <mergeCell ref="A17:C17"/>
    <mergeCell ref="D42:T42"/>
    <mergeCell ref="D43:T43"/>
    <mergeCell ref="D44:T44"/>
    <mergeCell ref="D45:T45"/>
    <mergeCell ref="D37:T37"/>
    <mergeCell ref="D38:T38"/>
    <mergeCell ref="D39:T39"/>
    <mergeCell ref="D40:T40"/>
    <mergeCell ref="D41:T41"/>
    <mergeCell ref="D36:T36"/>
    <mergeCell ref="D35:T35"/>
    <mergeCell ref="A33:C33"/>
    <mergeCell ref="T13:T14"/>
    <mergeCell ref="D34:T34"/>
    <mergeCell ref="L23:O23"/>
    <mergeCell ref="H13:K13"/>
    <mergeCell ref="L13:O13"/>
    <mergeCell ref="P17:S17"/>
    <mergeCell ref="T17:T18"/>
    <mergeCell ref="D33:T33"/>
    <mergeCell ref="P23:S23"/>
    <mergeCell ref="T23:T24"/>
    <mergeCell ref="D17:G17"/>
    <mergeCell ref="H17:K17"/>
    <mergeCell ref="L17:O17"/>
  </mergeCells>
  <conditionalFormatting sqref="K16">
    <cfRule type="iconSet" priority="262">
      <iconSet iconSet="3Symbols" showValue="0">
        <cfvo type="percent" val="0"/>
        <cfvo type="num" val="1"/>
        <cfvo type="num" val="3"/>
      </iconSet>
    </cfRule>
  </conditionalFormatting>
  <conditionalFormatting sqref="O16">
    <cfRule type="iconSet" priority="263">
      <iconSet iconSet="3Symbols" showValue="0">
        <cfvo type="percent" val="0"/>
        <cfvo type="num" val="1"/>
        <cfvo type="num" val="3"/>
      </iconSet>
    </cfRule>
  </conditionalFormatting>
  <conditionalFormatting sqref="S16">
    <cfRule type="iconSet" priority="264">
      <iconSet iconSet="3Symbols" showValue="0">
        <cfvo type="percent" val="0"/>
        <cfvo type="num" val="1"/>
        <cfvo type="num" val="3"/>
      </iconSet>
    </cfRule>
  </conditionalFormatting>
  <conditionalFormatting sqref="G16">
    <cfRule type="iconSet" priority="265">
      <iconSet iconSet="3Symbols" showValue="0">
        <cfvo type="percent" val="0"/>
        <cfvo type="num" val="1"/>
        <cfvo type="num" val="3"/>
      </iconSet>
    </cfRule>
  </conditionalFormatting>
  <conditionalFormatting sqref="G31">
    <cfRule type="cellIs" dxfId="29" priority="11" operator="between">
      <formula>0.01</formula>
      <formula>0.894</formula>
    </cfRule>
    <cfRule type="cellIs" dxfId="28" priority="12" operator="between">
      <formula>0.895</formula>
      <formula>1</formula>
    </cfRule>
  </conditionalFormatting>
  <conditionalFormatting sqref="G32">
    <cfRule type="cellIs" dxfId="27" priority="1" operator="between">
      <formula>0.01</formula>
      <formula>0.984</formula>
    </cfRule>
    <cfRule type="cellIs" dxfId="26" priority="2" operator="between">
      <formula>0.985</formula>
      <formula>1</formula>
    </cfRule>
  </conditionalFormatting>
  <conditionalFormatting sqref="G30">
    <cfRule type="cellIs" dxfId="25" priority="21" operator="between">
      <formula>0.01</formula>
      <formula>0.984</formula>
    </cfRule>
    <cfRule type="cellIs" dxfId="24" priority="22" operator="between">
      <formula>0.985</formula>
      <formula>1</formula>
    </cfRule>
  </conditionalFormatting>
  <conditionalFormatting sqref="T30">
    <cfRule type="cellIs" dxfId="23" priority="29" operator="between">
      <formula>0.985</formula>
      <formula>1</formula>
    </cfRule>
    <cfRule type="cellIs" dxfId="22" priority="30" operator="between">
      <formula>0.01</formula>
      <formula>0.984</formula>
    </cfRule>
  </conditionalFormatting>
  <conditionalFormatting sqref="S30">
    <cfRule type="cellIs" dxfId="21" priority="27" operator="between">
      <formula>0.01</formula>
      <formula>0.984</formula>
    </cfRule>
    <cfRule type="cellIs" dxfId="20" priority="28" operator="between">
      <formula>0.985</formula>
      <formula>1</formula>
    </cfRule>
  </conditionalFormatting>
  <conditionalFormatting sqref="O30">
    <cfRule type="cellIs" dxfId="19" priority="25" operator="between">
      <formula>0.01</formula>
      <formula>0.984</formula>
    </cfRule>
    <cfRule type="cellIs" dxfId="18" priority="26" operator="between">
      <formula>0.985</formula>
      <formula>1</formula>
    </cfRule>
  </conditionalFormatting>
  <conditionalFormatting sqref="K30">
    <cfRule type="cellIs" dxfId="17" priority="23" operator="between">
      <formula>0.01</formula>
      <formula>0.984</formula>
    </cfRule>
    <cfRule type="cellIs" dxfId="16" priority="24" operator="between">
      <formula>0.985</formula>
      <formula>1</formula>
    </cfRule>
  </conditionalFormatting>
  <conditionalFormatting sqref="T31">
    <cfRule type="cellIs" dxfId="15" priority="19" operator="between">
      <formula>0.895</formula>
      <formula>1</formula>
    </cfRule>
    <cfRule type="cellIs" dxfId="14" priority="20" operator="between">
      <formula>0.01</formula>
      <formula>0.894</formula>
    </cfRule>
  </conditionalFormatting>
  <conditionalFormatting sqref="S31">
    <cfRule type="cellIs" dxfId="13" priority="17" operator="between">
      <formula>0.01</formula>
      <formula>0.894</formula>
    </cfRule>
    <cfRule type="cellIs" dxfId="12" priority="18" operator="between">
      <formula>0.895</formula>
      <formula>1</formula>
    </cfRule>
  </conditionalFormatting>
  <conditionalFormatting sqref="O31">
    <cfRule type="cellIs" dxfId="11" priority="15" operator="between">
      <formula>0.01</formula>
      <formula>0.894</formula>
    </cfRule>
    <cfRule type="cellIs" dxfId="10" priority="16" operator="between">
      <formula>0.895</formula>
      <formula>1</formula>
    </cfRule>
  </conditionalFormatting>
  <conditionalFormatting sqref="K31">
    <cfRule type="cellIs" dxfId="9" priority="13" operator="between">
      <formula>0.01</formula>
      <formula>0.894</formula>
    </cfRule>
    <cfRule type="cellIs" dxfId="8" priority="14" operator="between">
      <formula>0.895</formula>
      <formula>1</formula>
    </cfRule>
  </conditionalFormatting>
  <conditionalFormatting sqref="T32">
    <cfRule type="cellIs" dxfId="7" priority="9" operator="between">
      <formula>0.985</formula>
      <formula>1</formula>
    </cfRule>
    <cfRule type="cellIs" dxfId="6" priority="10" operator="between">
      <formula>0.01</formula>
      <formula>0.984</formula>
    </cfRule>
  </conditionalFormatting>
  <conditionalFormatting sqref="S32">
    <cfRule type="cellIs" dxfId="5" priority="7" operator="between">
      <formula>0.01</formula>
      <formula>0.984</formula>
    </cfRule>
    <cfRule type="cellIs" dxfId="4" priority="8" operator="between">
      <formula>0.985</formula>
      <formula>1</formula>
    </cfRule>
  </conditionalFormatting>
  <conditionalFormatting sqref="O32">
    <cfRule type="cellIs" dxfId="3" priority="5" operator="between">
      <formula>0.01</formula>
      <formula>0.984</formula>
    </cfRule>
    <cfRule type="cellIs" dxfId="2" priority="6" operator="between">
      <formula>0.985</formula>
      <formula>1</formula>
    </cfRule>
  </conditionalFormatting>
  <conditionalFormatting sqref="K32">
    <cfRule type="cellIs" dxfId="1" priority="3" operator="between">
      <formula>0.01</formula>
      <formula>0.984</formula>
    </cfRule>
    <cfRule type="cellIs" dxfId="0" priority="4" operator="between">
      <formula>0.985</formula>
      <formula>1</formula>
    </cfRule>
  </conditionalFormatting>
  <pageMargins left="0.25" right="0.25" top="0.75" bottom="0.75" header="0.3" footer="0.3"/>
  <pageSetup paperSize="5" scale="72"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95" id="{61BACA70-74EE-46E6-901D-D47AC3D2FF5E}">
            <x14:iconSet iconSet="3Symbols" showValue="0" custom="1">
              <x14:cfvo type="percent">
                <xm:f>0</xm:f>
              </x14:cfvo>
              <x14:cfvo type="num">
                <xm:f>1</xm:f>
              </x14:cfvo>
              <x14:cfvo type="num">
                <xm:f>3</xm:f>
              </x14:cfvo>
              <x14:cfIcon iconSet="3Symbols" iconId="0"/>
              <x14:cfIcon iconSet="3Symbols" iconId="1"/>
              <x14:cfIcon iconSet="3Symbols" iconId="2"/>
            </x14:iconSet>
          </x14:cfRule>
          <xm:sqref>G19</xm:sqref>
        </x14:conditionalFormatting>
        <x14:conditionalFormatting xmlns:xm="http://schemas.microsoft.com/office/excel/2006/main">
          <x14:cfRule type="iconSet" priority="94" id="{2C566149-A826-4AC0-8749-F628DE567CE6}">
            <x14:iconSet iconSet="3Symbols" showValue="0" custom="1">
              <x14:cfvo type="percent">
                <xm:f>0</xm:f>
              </x14:cfvo>
              <x14:cfvo type="num">
                <xm:f>1</xm:f>
              </x14:cfvo>
              <x14:cfvo type="num">
                <xm:f>12</xm:f>
              </x14:cfvo>
              <x14:cfIcon iconSet="3Symbols" iconId="0"/>
              <x14:cfIcon iconSet="3Symbols" iconId="1"/>
              <x14:cfIcon iconSet="3Symbols" iconId="2"/>
            </x14:iconSet>
          </x14:cfRule>
          <xm:sqref>T19</xm:sqref>
        </x14:conditionalFormatting>
        <x14:conditionalFormatting xmlns:xm="http://schemas.microsoft.com/office/excel/2006/main">
          <x14:cfRule type="iconSet" priority="93" id="{22106A92-1A6B-4834-9EE4-DAF2AB993C1B}">
            <x14:iconSet iconSet="3Symbols" showValue="0" custom="1">
              <x14:cfvo type="percent">
                <xm:f>0</xm:f>
              </x14:cfvo>
              <x14:cfvo type="num">
                <xm:f>1</xm:f>
              </x14:cfvo>
              <x14:cfvo type="num">
                <xm:f>3</xm:f>
              </x14:cfvo>
              <x14:cfIcon iconSet="3Symbols" iconId="0"/>
              <x14:cfIcon iconSet="3Symbols" iconId="1"/>
              <x14:cfIcon iconSet="3Symbols" iconId="2"/>
            </x14:iconSet>
          </x14:cfRule>
          <xm:sqref>K19</xm:sqref>
        </x14:conditionalFormatting>
        <x14:conditionalFormatting xmlns:xm="http://schemas.microsoft.com/office/excel/2006/main">
          <x14:cfRule type="iconSet" priority="92" id="{125433A9-D489-4458-BF49-EA0F5EB25B10}">
            <x14:iconSet iconSet="3Symbols" showValue="0" custom="1">
              <x14:cfvo type="percent">
                <xm:f>0</xm:f>
              </x14:cfvo>
              <x14:cfvo type="num">
                <xm:f>1</xm:f>
              </x14:cfvo>
              <x14:cfvo type="num">
                <xm:f>3</xm:f>
              </x14:cfvo>
              <x14:cfIcon iconSet="3Symbols" iconId="0"/>
              <x14:cfIcon iconSet="3Symbols" iconId="1"/>
              <x14:cfIcon iconSet="3Symbols" iconId="2"/>
            </x14:iconSet>
          </x14:cfRule>
          <xm:sqref>O19</xm:sqref>
        </x14:conditionalFormatting>
        <x14:conditionalFormatting xmlns:xm="http://schemas.microsoft.com/office/excel/2006/main">
          <x14:cfRule type="iconSet" priority="91" id="{1E07F144-20A1-46B6-A762-C849D70677A6}">
            <x14:iconSet iconSet="3Symbols" showValue="0" custom="1">
              <x14:cfvo type="percent">
                <xm:f>0</xm:f>
              </x14:cfvo>
              <x14:cfvo type="num">
                <xm:f>1</xm:f>
              </x14:cfvo>
              <x14:cfvo type="num">
                <xm:f>3</xm:f>
              </x14:cfvo>
              <x14:cfIcon iconSet="3Symbols" iconId="0"/>
              <x14:cfIcon iconSet="3Symbols" iconId="1"/>
              <x14:cfIcon iconSet="3Symbols" iconId="2"/>
            </x14:iconSet>
          </x14:cfRule>
          <xm:sqref>S19</xm:sqref>
        </x14:conditionalFormatting>
        <x14:conditionalFormatting xmlns:xm="http://schemas.microsoft.com/office/excel/2006/main">
          <x14:cfRule type="iconSet" priority="90" id="{7C4802FC-92EA-4FF4-97D5-40BD1FE230E9}">
            <x14:iconSet iconSet="3Symbols" showValue="0" custom="1">
              <x14:cfvo type="percent">
                <xm:f>0</xm:f>
              </x14:cfvo>
              <x14:cfvo type="num">
                <xm:f>1</xm:f>
              </x14:cfvo>
              <x14:cfvo type="num">
                <xm:f>3</xm:f>
              </x14:cfvo>
              <x14:cfIcon iconSet="3Symbols" iconId="0"/>
              <x14:cfIcon iconSet="3Symbols" iconId="1"/>
              <x14:cfIcon iconSet="3Symbols" iconId="2"/>
            </x14:iconSet>
          </x14:cfRule>
          <xm:sqref>G9</xm:sqref>
        </x14:conditionalFormatting>
        <x14:conditionalFormatting xmlns:xm="http://schemas.microsoft.com/office/excel/2006/main">
          <x14:cfRule type="iconSet" priority="89" id="{00294739-E6DF-4038-84FD-E971D51DDE6E}">
            <x14:iconSet iconSet="3Symbols" showValue="0" custom="1">
              <x14:cfvo type="percent">
                <xm:f>0</xm:f>
              </x14:cfvo>
              <x14:cfvo type="num">
                <xm:f>1</xm:f>
              </x14:cfvo>
              <x14:cfvo type="num">
                <xm:f>12</xm:f>
              </x14:cfvo>
              <x14:cfIcon iconSet="3Symbols" iconId="0"/>
              <x14:cfIcon iconSet="3Symbols" iconId="1"/>
              <x14:cfIcon iconSet="3Symbols" iconId="2"/>
            </x14:iconSet>
          </x14:cfRule>
          <xm:sqref>T9</xm:sqref>
        </x14:conditionalFormatting>
        <x14:conditionalFormatting xmlns:xm="http://schemas.microsoft.com/office/excel/2006/main">
          <x14:cfRule type="iconSet" priority="88" id="{D182CF4F-1265-48AA-B31A-C41F71520E0A}">
            <x14:iconSet iconSet="3Symbols" showValue="0" custom="1">
              <x14:cfvo type="percent">
                <xm:f>0</xm:f>
              </x14:cfvo>
              <x14:cfvo type="num">
                <xm:f>1</xm:f>
              </x14:cfvo>
              <x14:cfvo type="num">
                <xm:f>3</xm:f>
              </x14:cfvo>
              <x14:cfIcon iconSet="3Symbols" iconId="0"/>
              <x14:cfIcon iconSet="3Symbols" iconId="1"/>
              <x14:cfIcon iconSet="3Symbols" iconId="2"/>
            </x14:iconSet>
          </x14:cfRule>
          <xm:sqref>K9</xm:sqref>
        </x14:conditionalFormatting>
        <x14:conditionalFormatting xmlns:xm="http://schemas.microsoft.com/office/excel/2006/main">
          <x14:cfRule type="iconSet" priority="87" id="{A2218C72-2EF8-487C-9DBD-E9D1A5DB9744}">
            <x14:iconSet iconSet="3Symbols" showValue="0" custom="1">
              <x14:cfvo type="percent">
                <xm:f>0</xm:f>
              </x14:cfvo>
              <x14:cfvo type="num">
                <xm:f>1</xm:f>
              </x14:cfvo>
              <x14:cfvo type="num">
                <xm:f>3</xm:f>
              </x14:cfvo>
              <x14:cfIcon iconSet="3Symbols" iconId="0"/>
              <x14:cfIcon iconSet="3Symbols" iconId="1"/>
              <x14:cfIcon iconSet="3Symbols" iconId="2"/>
            </x14:iconSet>
          </x14:cfRule>
          <xm:sqref>O9</xm:sqref>
        </x14:conditionalFormatting>
        <x14:conditionalFormatting xmlns:xm="http://schemas.microsoft.com/office/excel/2006/main">
          <x14:cfRule type="iconSet" priority="86" id="{3A74AC48-0736-4C6B-9D69-66184A4ACCF1}">
            <x14:iconSet iconSet="3Symbols" showValue="0" custom="1">
              <x14:cfvo type="percent">
                <xm:f>0</xm:f>
              </x14:cfvo>
              <x14:cfvo type="num">
                <xm:f>1</xm:f>
              </x14:cfvo>
              <x14:cfvo type="num">
                <xm:f>3</xm:f>
              </x14:cfvo>
              <x14:cfIcon iconSet="3Symbols" iconId="0"/>
              <x14:cfIcon iconSet="3Symbols" iconId="1"/>
              <x14:cfIcon iconSet="3Symbols" iconId="2"/>
            </x14:iconSet>
          </x14:cfRule>
          <xm:sqref>S9</xm:sqref>
        </x14:conditionalFormatting>
        <x14:conditionalFormatting xmlns:xm="http://schemas.microsoft.com/office/excel/2006/main">
          <x14:cfRule type="iconSet" priority="85" id="{B0D50F5B-ADC3-4F82-9EA8-BA306F4997DF}">
            <x14:iconSet iconSet="3Symbols" showValue="0" custom="1">
              <x14:cfvo type="percent">
                <xm:f>0</xm:f>
              </x14:cfvo>
              <x14:cfvo type="num">
                <xm:f>1</xm:f>
              </x14:cfvo>
              <x14:cfvo type="num">
                <xm:f>3</xm:f>
              </x14:cfvo>
              <x14:cfIcon iconSet="3Symbols" iconId="0"/>
              <x14:cfIcon iconSet="3Symbols" iconId="1"/>
              <x14:cfIcon iconSet="3Symbols" iconId="2"/>
            </x14:iconSet>
          </x14:cfRule>
          <xm:sqref>G12</xm:sqref>
        </x14:conditionalFormatting>
        <x14:conditionalFormatting xmlns:xm="http://schemas.microsoft.com/office/excel/2006/main">
          <x14:cfRule type="iconSet" priority="84" id="{1F61F356-4083-4DF3-AF0B-F068EE72AE49}">
            <x14:iconSet iconSet="3Symbols" showValue="0" custom="1">
              <x14:cfvo type="percent">
                <xm:f>0</xm:f>
              </x14:cfvo>
              <x14:cfvo type="num">
                <xm:f>1</xm:f>
              </x14:cfvo>
              <x14:cfvo type="num">
                <xm:f>12</xm:f>
              </x14:cfvo>
              <x14:cfIcon iconSet="3Symbols" iconId="0"/>
              <x14:cfIcon iconSet="3Symbols" iconId="1"/>
              <x14:cfIcon iconSet="3Symbols" iconId="2"/>
            </x14:iconSet>
          </x14:cfRule>
          <xm:sqref>T12</xm:sqref>
        </x14:conditionalFormatting>
        <x14:conditionalFormatting xmlns:xm="http://schemas.microsoft.com/office/excel/2006/main">
          <x14:cfRule type="iconSet" priority="83" id="{3327B969-AE0C-41D5-A5DF-45FB2D639F3A}">
            <x14:iconSet iconSet="3Symbols" showValue="0" custom="1">
              <x14:cfvo type="percent">
                <xm:f>0</xm:f>
              </x14:cfvo>
              <x14:cfvo type="num">
                <xm:f>1</xm:f>
              </x14:cfvo>
              <x14:cfvo type="num">
                <xm:f>3</xm:f>
              </x14:cfvo>
              <x14:cfIcon iconSet="3Symbols" iconId="0"/>
              <x14:cfIcon iconSet="3Symbols" iconId="1"/>
              <x14:cfIcon iconSet="3Symbols" iconId="2"/>
            </x14:iconSet>
          </x14:cfRule>
          <xm:sqref>K12</xm:sqref>
        </x14:conditionalFormatting>
        <x14:conditionalFormatting xmlns:xm="http://schemas.microsoft.com/office/excel/2006/main">
          <x14:cfRule type="iconSet" priority="82" id="{22490F12-75F7-4CC0-BE30-21D3D0E32AF8}">
            <x14:iconSet iconSet="3Symbols" showValue="0" custom="1">
              <x14:cfvo type="percent">
                <xm:f>0</xm:f>
              </x14:cfvo>
              <x14:cfvo type="num">
                <xm:f>1</xm:f>
              </x14:cfvo>
              <x14:cfvo type="num">
                <xm:f>3</xm:f>
              </x14:cfvo>
              <x14:cfIcon iconSet="3Symbols" iconId="0"/>
              <x14:cfIcon iconSet="3Symbols" iconId="1"/>
              <x14:cfIcon iconSet="3Symbols" iconId="2"/>
            </x14:iconSet>
          </x14:cfRule>
          <xm:sqref>O12</xm:sqref>
        </x14:conditionalFormatting>
        <x14:conditionalFormatting xmlns:xm="http://schemas.microsoft.com/office/excel/2006/main">
          <x14:cfRule type="iconSet" priority="81" id="{CC856431-AB86-4524-A400-BCD9146F3DB0}">
            <x14:iconSet iconSet="3Symbols" showValue="0" custom="1">
              <x14:cfvo type="percent">
                <xm:f>0</xm:f>
              </x14:cfvo>
              <x14:cfvo type="num">
                <xm:f>1</xm:f>
              </x14:cfvo>
              <x14:cfvo type="num">
                <xm:f>3</xm:f>
              </x14:cfvo>
              <x14:cfIcon iconSet="3Symbols" iconId="0"/>
              <x14:cfIcon iconSet="3Symbols" iconId="1"/>
              <x14:cfIcon iconSet="3Symbols" iconId="2"/>
            </x14:iconSet>
          </x14:cfRule>
          <xm:sqref>S12</xm:sqref>
        </x14:conditionalFormatting>
        <x14:conditionalFormatting xmlns:xm="http://schemas.microsoft.com/office/excel/2006/main">
          <x14:cfRule type="iconSet" priority="266" id="{11709ECC-671B-4386-8F39-CBA4BE6A628C}">
            <x14:iconSet iconSet="3Symbols" showValue="0" custom="1">
              <x14:cfvo type="percent">
                <xm:f>0</xm:f>
              </x14:cfvo>
              <x14:cfvo type="num">
                <xm:f>1</xm:f>
              </x14:cfvo>
              <x14:cfvo type="num">
                <xm:f>3</xm:f>
              </x14:cfvo>
              <x14:cfIcon iconSet="3Symbols" iconId="0"/>
              <x14:cfIcon iconSet="3Symbols" iconId="1"/>
              <x14:cfIcon iconSet="3Symbols" iconId="2"/>
            </x14:iconSet>
          </x14:cfRule>
          <xm:sqref>G15</xm:sqref>
        </x14:conditionalFormatting>
        <x14:conditionalFormatting xmlns:xm="http://schemas.microsoft.com/office/excel/2006/main">
          <x14:cfRule type="iconSet" priority="267" id="{F11168BC-4FC5-4F1E-B9EE-643666B5AAAB}">
            <x14:iconSet iconSet="3Symbols" showValue="0" custom="1">
              <x14:cfvo type="percent">
                <xm:f>0</xm:f>
              </x14:cfvo>
              <x14:cfvo type="num">
                <xm:f>1</xm:f>
              </x14:cfvo>
              <x14:cfvo type="num">
                <xm:f>12</xm:f>
              </x14:cfvo>
              <x14:cfIcon iconSet="3Symbols" iconId="0"/>
              <x14:cfIcon iconSet="3Symbols" iconId="1"/>
              <x14:cfIcon iconSet="3Symbols" iconId="2"/>
            </x14:iconSet>
          </x14:cfRule>
          <xm:sqref>T15:T16</xm:sqref>
        </x14:conditionalFormatting>
        <x14:conditionalFormatting xmlns:xm="http://schemas.microsoft.com/office/excel/2006/main">
          <x14:cfRule type="iconSet" priority="269" id="{B19AC846-CE70-411C-98CD-D50420E761F5}">
            <x14:iconSet iconSet="3Symbols" showValue="0" custom="1">
              <x14:cfvo type="percent">
                <xm:f>0</xm:f>
              </x14:cfvo>
              <x14:cfvo type="num">
                <xm:f>1</xm:f>
              </x14:cfvo>
              <x14:cfvo type="num">
                <xm:f>3</xm:f>
              </x14:cfvo>
              <x14:cfIcon iconSet="3Symbols" iconId="0"/>
              <x14:cfIcon iconSet="3Symbols" iconId="1"/>
              <x14:cfIcon iconSet="3Symbols" iconId="2"/>
            </x14:iconSet>
          </x14:cfRule>
          <xm:sqref>K15</xm:sqref>
        </x14:conditionalFormatting>
        <x14:conditionalFormatting xmlns:xm="http://schemas.microsoft.com/office/excel/2006/main">
          <x14:cfRule type="iconSet" priority="270" id="{DE14D994-70B2-42B7-A3F1-6C1564FF5876}">
            <x14:iconSet iconSet="3Symbols" showValue="0" custom="1">
              <x14:cfvo type="percent">
                <xm:f>0</xm:f>
              </x14:cfvo>
              <x14:cfvo type="num">
                <xm:f>1</xm:f>
              </x14:cfvo>
              <x14:cfvo type="num">
                <xm:f>3</xm:f>
              </x14:cfvo>
              <x14:cfIcon iconSet="3Symbols" iconId="0"/>
              <x14:cfIcon iconSet="3Symbols" iconId="1"/>
              <x14:cfIcon iconSet="3Symbols" iconId="2"/>
            </x14:iconSet>
          </x14:cfRule>
          <xm:sqref>O15</xm:sqref>
        </x14:conditionalFormatting>
        <x14:conditionalFormatting xmlns:xm="http://schemas.microsoft.com/office/excel/2006/main">
          <x14:cfRule type="iconSet" priority="271" id="{7CF71539-3EF8-4F18-B92C-F09E9EB2F63D}">
            <x14:iconSet iconSet="3Symbols" showValue="0" custom="1">
              <x14:cfvo type="percent">
                <xm:f>0</xm:f>
              </x14:cfvo>
              <x14:cfvo type="num">
                <xm:f>1</xm:f>
              </x14:cfvo>
              <x14:cfvo type="num">
                <xm:f>3</xm:f>
              </x14:cfvo>
              <x14:cfIcon iconSet="3Symbols" iconId="0"/>
              <x14:cfIcon iconSet="3Symbols" iconId="1"/>
              <x14:cfIcon iconSet="3Symbols" iconId="2"/>
            </x14:iconSet>
          </x14:cfRule>
          <xm:sqref>S15</xm:sqref>
        </x14:conditionalFormatting>
        <x14:conditionalFormatting xmlns:xm="http://schemas.microsoft.com/office/excel/2006/main">
          <x14:cfRule type="iconSet" priority="80" id="{7739E6ED-D6B9-4739-841A-5F21E995DF3B}">
            <x14:iconSet iconSet="3Symbols" showValue="0" custom="1">
              <x14:cfvo type="percent">
                <xm:f>0</xm:f>
              </x14:cfvo>
              <x14:cfvo type="num">
                <xm:f>1</xm:f>
              </x14:cfvo>
              <x14:cfvo type="num">
                <xm:f>3</xm:f>
              </x14:cfvo>
              <x14:cfIcon iconSet="3Symbols" iconId="0"/>
              <x14:cfIcon iconSet="3Symbols" iconId="1"/>
              <x14:cfIcon iconSet="3Symbols" iconId="2"/>
            </x14:iconSet>
          </x14:cfRule>
          <xm:sqref>G20</xm:sqref>
        </x14:conditionalFormatting>
        <x14:conditionalFormatting xmlns:xm="http://schemas.microsoft.com/office/excel/2006/main">
          <x14:cfRule type="iconSet" priority="79" id="{FA28E383-3795-46CB-9BDE-14308BDF4B56}">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T20</xm:sqref>
        </x14:conditionalFormatting>
        <x14:conditionalFormatting xmlns:xm="http://schemas.microsoft.com/office/excel/2006/main">
          <x14:cfRule type="iconSet" priority="78" id="{DEDACC3A-846B-4E2E-B15F-50EF6F7D1B44}">
            <x14:iconSet iconSet="3Symbols" showValue="0" custom="1">
              <x14:cfvo type="percent">
                <xm:f>0</xm:f>
              </x14:cfvo>
              <x14:cfvo type="num">
                <xm:f>1</xm:f>
              </x14:cfvo>
              <x14:cfvo type="num">
                <xm:f>3</xm:f>
              </x14:cfvo>
              <x14:cfIcon iconSet="3Symbols" iconId="0"/>
              <x14:cfIcon iconSet="3Symbols" iconId="1"/>
              <x14:cfIcon iconSet="3Symbols" iconId="2"/>
            </x14:iconSet>
          </x14:cfRule>
          <xm:sqref>K20</xm:sqref>
        </x14:conditionalFormatting>
        <x14:conditionalFormatting xmlns:xm="http://schemas.microsoft.com/office/excel/2006/main">
          <x14:cfRule type="iconSet" priority="77" id="{28EFB605-6195-48E3-B3DD-0226282F5036}">
            <x14:iconSet iconSet="3Symbols" showValue="0" custom="1">
              <x14:cfvo type="percent">
                <xm:f>0</xm:f>
              </x14:cfvo>
              <x14:cfvo type="num">
                <xm:f>1</xm:f>
              </x14:cfvo>
              <x14:cfvo type="num">
                <xm:f>3</xm:f>
              </x14:cfvo>
              <x14:cfIcon iconSet="3Symbols" iconId="0"/>
              <x14:cfIcon iconSet="3Symbols" iconId="1"/>
              <x14:cfIcon iconSet="3Symbols" iconId="2"/>
            </x14:iconSet>
          </x14:cfRule>
          <xm:sqref>O20</xm:sqref>
        </x14:conditionalFormatting>
        <x14:conditionalFormatting xmlns:xm="http://schemas.microsoft.com/office/excel/2006/main">
          <x14:cfRule type="iconSet" priority="76" id="{302577DF-F497-4D2B-A44C-565093898570}">
            <x14:iconSet iconSet="3Symbols" showValue="0" custom="1">
              <x14:cfvo type="percent">
                <xm:f>0</xm:f>
              </x14:cfvo>
              <x14:cfvo type="num">
                <xm:f>1</xm:f>
              </x14:cfvo>
              <x14:cfvo type="num">
                <xm:f>3</xm:f>
              </x14:cfvo>
              <x14:cfIcon iconSet="3Symbols" iconId="0"/>
              <x14:cfIcon iconSet="3Symbols" iconId="1"/>
              <x14:cfIcon iconSet="3Symbols" iconId="2"/>
            </x14:iconSet>
          </x14:cfRule>
          <xm:sqref>S20</xm:sqref>
        </x14:conditionalFormatting>
        <x14:conditionalFormatting xmlns:xm="http://schemas.microsoft.com/office/excel/2006/main">
          <x14:cfRule type="iconSet" priority="75" id="{79865896-DC06-4846-B531-A56D3240E240}">
            <x14:iconSet iconSet="3Symbols" showValue="0" custom="1">
              <x14:cfvo type="percent">
                <xm:f>0</xm:f>
              </x14:cfvo>
              <x14:cfvo type="num">
                <xm:f>1</xm:f>
              </x14:cfvo>
              <x14:cfvo type="num">
                <xm:f>3</xm:f>
              </x14:cfvo>
              <x14:cfIcon iconSet="3Symbols" iconId="0"/>
              <x14:cfIcon iconSet="3Symbols" iconId="1"/>
              <x14:cfIcon iconSet="3Symbols" iconId="2"/>
            </x14:iconSet>
          </x14:cfRule>
          <xm:sqref>G21</xm:sqref>
        </x14:conditionalFormatting>
        <x14:conditionalFormatting xmlns:xm="http://schemas.microsoft.com/office/excel/2006/main">
          <x14:cfRule type="iconSet" priority="74" id="{902AD517-6F2A-4E64-A8E5-780B78F5E306}">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T21</xm:sqref>
        </x14:conditionalFormatting>
        <x14:conditionalFormatting xmlns:xm="http://schemas.microsoft.com/office/excel/2006/main">
          <x14:cfRule type="iconSet" priority="73" id="{04D65887-232C-41D1-82E3-32065A5397C1}">
            <x14:iconSet iconSet="3Symbols" showValue="0" custom="1">
              <x14:cfvo type="percent">
                <xm:f>0</xm:f>
              </x14:cfvo>
              <x14:cfvo type="num">
                <xm:f>1</xm:f>
              </x14:cfvo>
              <x14:cfvo type="num">
                <xm:f>3</xm:f>
              </x14:cfvo>
              <x14:cfIcon iconSet="3Symbols" iconId="0"/>
              <x14:cfIcon iconSet="3Symbols" iconId="1"/>
              <x14:cfIcon iconSet="3Symbols" iconId="2"/>
            </x14:iconSet>
          </x14:cfRule>
          <xm:sqref>K21</xm:sqref>
        </x14:conditionalFormatting>
        <x14:conditionalFormatting xmlns:xm="http://schemas.microsoft.com/office/excel/2006/main">
          <x14:cfRule type="iconSet" priority="72" id="{87E6F4DD-DD99-4E3B-B774-B0E2D47E0F60}">
            <x14:iconSet iconSet="3Symbols" showValue="0" custom="1">
              <x14:cfvo type="percent">
                <xm:f>0</xm:f>
              </x14:cfvo>
              <x14:cfvo type="num">
                <xm:f>1</xm:f>
              </x14:cfvo>
              <x14:cfvo type="num">
                <xm:f>3</xm:f>
              </x14:cfvo>
              <x14:cfIcon iconSet="3Symbols" iconId="0"/>
              <x14:cfIcon iconSet="3Symbols" iconId="1"/>
              <x14:cfIcon iconSet="3Symbols" iconId="2"/>
            </x14:iconSet>
          </x14:cfRule>
          <xm:sqref>O21</xm:sqref>
        </x14:conditionalFormatting>
        <x14:conditionalFormatting xmlns:xm="http://schemas.microsoft.com/office/excel/2006/main">
          <x14:cfRule type="iconSet" priority="71" id="{7A95CA59-6A38-4A22-BDD9-3427AAB6E233}">
            <x14:iconSet iconSet="3Symbols" showValue="0" custom="1">
              <x14:cfvo type="percent">
                <xm:f>0</xm:f>
              </x14:cfvo>
              <x14:cfvo type="num">
                <xm:f>1</xm:f>
              </x14:cfvo>
              <x14:cfvo type="num">
                <xm:f>3</xm:f>
              </x14:cfvo>
              <x14:cfIcon iconSet="3Symbols" iconId="0"/>
              <x14:cfIcon iconSet="3Symbols" iconId="1"/>
              <x14:cfIcon iconSet="3Symbols" iconId="2"/>
            </x14:iconSet>
          </x14:cfRule>
          <xm:sqref>S21</xm:sqref>
        </x14:conditionalFormatting>
        <x14:conditionalFormatting xmlns:xm="http://schemas.microsoft.com/office/excel/2006/main">
          <x14:cfRule type="iconSet" priority="70" id="{29EBE0D3-2799-4BD3-9A7C-E2CFCB3210D6}">
            <x14:iconSet iconSet="3Symbols" showValue="0" custom="1">
              <x14:cfvo type="percent">
                <xm:f>0</xm:f>
              </x14:cfvo>
              <x14:cfvo type="num">
                <xm:f>1</xm:f>
              </x14:cfvo>
              <x14:cfvo type="num">
                <xm:f>3</xm:f>
              </x14:cfvo>
              <x14:cfIcon iconSet="3Symbols" iconId="0"/>
              <x14:cfIcon iconSet="3Symbols" iconId="1"/>
              <x14:cfIcon iconSet="3Symbols" iconId="2"/>
            </x14:iconSet>
          </x14:cfRule>
          <xm:sqref>G22</xm:sqref>
        </x14:conditionalFormatting>
        <x14:conditionalFormatting xmlns:xm="http://schemas.microsoft.com/office/excel/2006/main">
          <x14:cfRule type="iconSet" priority="69" id="{E3A06286-BECB-44A3-8E8F-B8719298625C}">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T22</xm:sqref>
        </x14:conditionalFormatting>
        <x14:conditionalFormatting xmlns:xm="http://schemas.microsoft.com/office/excel/2006/main">
          <x14:cfRule type="iconSet" priority="68" id="{B1F3CCDB-6420-4CC1-BAFE-9D2E9518E874}">
            <x14:iconSet iconSet="3Symbols" showValue="0" custom="1">
              <x14:cfvo type="percent">
                <xm:f>0</xm:f>
              </x14:cfvo>
              <x14:cfvo type="num">
                <xm:f>1</xm:f>
              </x14:cfvo>
              <x14:cfvo type="num">
                <xm:f>3</xm:f>
              </x14:cfvo>
              <x14:cfIcon iconSet="3Symbols" iconId="0"/>
              <x14:cfIcon iconSet="3Symbols" iconId="1"/>
              <x14:cfIcon iconSet="3Symbols" iconId="2"/>
            </x14:iconSet>
          </x14:cfRule>
          <xm:sqref>K22</xm:sqref>
        </x14:conditionalFormatting>
        <x14:conditionalFormatting xmlns:xm="http://schemas.microsoft.com/office/excel/2006/main">
          <x14:cfRule type="iconSet" priority="67" id="{657BF677-0110-47F0-9E8E-6B268432A803}">
            <x14:iconSet iconSet="3Symbols" showValue="0" custom="1">
              <x14:cfvo type="percent">
                <xm:f>0</xm:f>
              </x14:cfvo>
              <x14:cfvo type="num">
                <xm:f>1</xm:f>
              </x14:cfvo>
              <x14:cfvo type="num">
                <xm:f>3</xm:f>
              </x14:cfvo>
              <x14:cfIcon iconSet="3Symbols" iconId="0"/>
              <x14:cfIcon iconSet="3Symbols" iconId="1"/>
              <x14:cfIcon iconSet="3Symbols" iconId="2"/>
            </x14:iconSet>
          </x14:cfRule>
          <xm:sqref>O22</xm:sqref>
        </x14:conditionalFormatting>
        <x14:conditionalFormatting xmlns:xm="http://schemas.microsoft.com/office/excel/2006/main">
          <x14:cfRule type="iconSet" priority="66" id="{20379AEB-505D-4848-A06F-AE153D1757FE}">
            <x14:iconSet iconSet="3Symbols" showValue="0" custom="1">
              <x14:cfvo type="percent">
                <xm:f>0</xm:f>
              </x14:cfvo>
              <x14:cfvo type="num">
                <xm:f>1</xm:f>
              </x14:cfvo>
              <x14:cfvo type="num">
                <xm:f>3</xm:f>
              </x14:cfvo>
              <x14:cfIcon iconSet="3Symbols" iconId="0"/>
              <x14:cfIcon iconSet="3Symbols" iconId="1"/>
              <x14:cfIcon iconSet="3Symbols" iconId="2"/>
            </x14:iconSet>
          </x14:cfRule>
          <xm:sqref>S22</xm:sqref>
        </x14:conditionalFormatting>
        <x14:conditionalFormatting xmlns:xm="http://schemas.microsoft.com/office/excel/2006/main">
          <x14:cfRule type="iconSet" priority="65" id="{B4F940E2-47A8-42B1-9B33-27EB9882B03F}">
            <x14:iconSet iconSet="3Symbols" showValue="0" custom="1">
              <x14:cfvo type="percent">
                <xm:f>0</xm:f>
              </x14:cfvo>
              <x14:cfvo type="num">
                <xm:f>1</xm:f>
              </x14:cfvo>
              <x14:cfvo type="num">
                <xm:f>3</xm:f>
              </x14:cfvo>
              <x14:cfIcon iconSet="3Symbols" iconId="0"/>
              <x14:cfIcon iconSet="3Symbols" iconId="1"/>
              <x14:cfIcon iconSet="3Symbols" iconId="2"/>
            </x14:iconSet>
          </x14:cfRule>
          <xm:sqref>G25</xm:sqref>
        </x14:conditionalFormatting>
        <x14:conditionalFormatting xmlns:xm="http://schemas.microsoft.com/office/excel/2006/main">
          <x14:cfRule type="iconSet" priority="64" id="{990A2E33-E10D-455F-99E8-8B981F131D47}">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T25</xm:sqref>
        </x14:conditionalFormatting>
        <x14:conditionalFormatting xmlns:xm="http://schemas.microsoft.com/office/excel/2006/main">
          <x14:cfRule type="iconSet" priority="63" id="{2C3ACF4D-017D-49C7-A431-2DCD3AC42F14}">
            <x14:iconSet iconSet="3Symbols" showValue="0" custom="1">
              <x14:cfvo type="percent">
                <xm:f>0</xm:f>
              </x14:cfvo>
              <x14:cfvo type="num">
                <xm:f>1</xm:f>
              </x14:cfvo>
              <x14:cfvo type="num">
                <xm:f>3</xm:f>
              </x14:cfvo>
              <x14:cfIcon iconSet="3Symbols" iconId="0"/>
              <x14:cfIcon iconSet="3Symbols" iconId="1"/>
              <x14:cfIcon iconSet="3Symbols" iconId="2"/>
            </x14:iconSet>
          </x14:cfRule>
          <xm:sqref>K25</xm:sqref>
        </x14:conditionalFormatting>
        <x14:conditionalFormatting xmlns:xm="http://schemas.microsoft.com/office/excel/2006/main">
          <x14:cfRule type="iconSet" priority="62" id="{2343D5CF-F902-4C61-8D96-4311E807B795}">
            <x14:iconSet iconSet="3Symbols" showValue="0" custom="1">
              <x14:cfvo type="percent">
                <xm:f>0</xm:f>
              </x14:cfvo>
              <x14:cfvo type="num">
                <xm:f>1</xm:f>
              </x14:cfvo>
              <x14:cfvo type="num">
                <xm:f>3</xm:f>
              </x14:cfvo>
              <x14:cfIcon iconSet="3Symbols" iconId="0"/>
              <x14:cfIcon iconSet="3Symbols" iconId="1"/>
              <x14:cfIcon iconSet="3Symbols" iconId="2"/>
            </x14:iconSet>
          </x14:cfRule>
          <xm:sqref>O25</xm:sqref>
        </x14:conditionalFormatting>
        <x14:conditionalFormatting xmlns:xm="http://schemas.microsoft.com/office/excel/2006/main">
          <x14:cfRule type="iconSet" priority="61" id="{5BCFA08A-B9BE-4A1E-A872-214D3A910E8E}">
            <x14:iconSet iconSet="3Symbols" showValue="0" custom="1">
              <x14:cfvo type="percent">
                <xm:f>0</xm:f>
              </x14:cfvo>
              <x14:cfvo type="num">
                <xm:f>1</xm:f>
              </x14:cfvo>
              <x14:cfvo type="num">
                <xm:f>3</xm:f>
              </x14:cfvo>
              <x14:cfIcon iconSet="3Symbols" iconId="0"/>
              <x14:cfIcon iconSet="3Symbols" iconId="1"/>
              <x14:cfIcon iconSet="3Symbols" iconId="2"/>
            </x14:iconSet>
          </x14:cfRule>
          <xm:sqref>S25</xm:sqref>
        </x14:conditionalFormatting>
        <x14:conditionalFormatting xmlns:xm="http://schemas.microsoft.com/office/excel/2006/main">
          <x14:cfRule type="iconSet" priority="60" id="{4A9A11E2-4EA5-4CEC-8754-80485AAAAA61}">
            <x14:iconSet iconSet="3Symbols" showValue="0" custom="1">
              <x14:cfvo type="percent">
                <xm:f>0</xm:f>
              </x14:cfvo>
              <x14:cfvo type="num">
                <xm:f>1</xm:f>
              </x14:cfvo>
              <x14:cfvo type="num">
                <xm:f>3</xm:f>
              </x14:cfvo>
              <x14:cfIcon iconSet="3Symbols" iconId="0"/>
              <x14:cfIcon iconSet="3Symbols" iconId="1"/>
              <x14:cfIcon iconSet="3Symbols" iconId="2"/>
            </x14:iconSet>
          </x14:cfRule>
          <xm:sqref>G26</xm:sqref>
        </x14:conditionalFormatting>
        <x14:conditionalFormatting xmlns:xm="http://schemas.microsoft.com/office/excel/2006/main">
          <x14:cfRule type="iconSet" priority="59" id="{FFB00BB9-CFA1-4A24-BB2E-0108C46145CF}">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T26</xm:sqref>
        </x14:conditionalFormatting>
        <x14:conditionalFormatting xmlns:xm="http://schemas.microsoft.com/office/excel/2006/main">
          <x14:cfRule type="iconSet" priority="58" id="{870513B1-EAA8-45C9-800D-E54A30373FE3}">
            <x14:iconSet iconSet="3Symbols" showValue="0" custom="1">
              <x14:cfvo type="percent">
                <xm:f>0</xm:f>
              </x14:cfvo>
              <x14:cfvo type="num">
                <xm:f>1</xm:f>
              </x14:cfvo>
              <x14:cfvo type="num">
                <xm:f>3</xm:f>
              </x14:cfvo>
              <x14:cfIcon iconSet="3Symbols" iconId="0"/>
              <x14:cfIcon iconSet="3Symbols" iconId="1"/>
              <x14:cfIcon iconSet="3Symbols" iconId="2"/>
            </x14:iconSet>
          </x14:cfRule>
          <xm:sqref>K26</xm:sqref>
        </x14:conditionalFormatting>
        <x14:conditionalFormatting xmlns:xm="http://schemas.microsoft.com/office/excel/2006/main">
          <x14:cfRule type="iconSet" priority="57" id="{1477D4C6-F7FE-4FA2-A1E6-95ED291E5D30}">
            <x14:iconSet iconSet="3Symbols" showValue="0" custom="1">
              <x14:cfvo type="percent">
                <xm:f>0</xm:f>
              </x14:cfvo>
              <x14:cfvo type="num">
                <xm:f>1</xm:f>
              </x14:cfvo>
              <x14:cfvo type="num">
                <xm:f>3</xm:f>
              </x14:cfvo>
              <x14:cfIcon iconSet="3Symbols" iconId="0"/>
              <x14:cfIcon iconSet="3Symbols" iconId="1"/>
              <x14:cfIcon iconSet="3Symbols" iconId="2"/>
            </x14:iconSet>
          </x14:cfRule>
          <xm:sqref>O26</xm:sqref>
        </x14:conditionalFormatting>
        <x14:conditionalFormatting xmlns:xm="http://schemas.microsoft.com/office/excel/2006/main">
          <x14:cfRule type="iconSet" priority="56" id="{7AAD283E-6486-4F23-A3BA-2209FCF308C1}">
            <x14:iconSet iconSet="3Symbols" showValue="0" custom="1">
              <x14:cfvo type="percent">
                <xm:f>0</xm:f>
              </x14:cfvo>
              <x14:cfvo type="num">
                <xm:f>1</xm:f>
              </x14:cfvo>
              <x14:cfvo type="num">
                <xm:f>3</xm:f>
              </x14:cfvo>
              <x14:cfIcon iconSet="3Symbols" iconId="0"/>
              <x14:cfIcon iconSet="3Symbols" iconId="1"/>
              <x14:cfIcon iconSet="3Symbols" iconId="2"/>
            </x14:iconSet>
          </x14:cfRule>
          <xm:sqref>S26</xm:sqref>
        </x14:conditionalFormatting>
        <x14:conditionalFormatting xmlns:xm="http://schemas.microsoft.com/office/excel/2006/main">
          <x14:cfRule type="iconSet" priority="55" id="{DAE1C5F8-A2BD-443E-8325-C2F5C0EB80F3}">
            <x14:iconSet iconSet="3Symbols" showValue="0" custom="1">
              <x14:cfvo type="percent">
                <xm:f>0</xm:f>
              </x14:cfvo>
              <x14:cfvo type="num">
                <xm:f>1</xm:f>
              </x14:cfvo>
              <x14:cfvo type="num">
                <xm:f>3</xm:f>
              </x14:cfvo>
              <x14:cfIcon iconSet="3Symbols" iconId="0"/>
              <x14:cfIcon iconSet="3Symbols" iconId="1"/>
              <x14:cfIcon iconSet="3Symbols" iconId="2"/>
            </x14:iconSet>
          </x14:cfRule>
          <xm:sqref>G27</xm:sqref>
        </x14:conditionalFormatting>
        <x14:conditionalFormatting xmlns:xm="http://schemas.microsoft.com/office/excel/2006/main">
          <x14:cfRule type="iconSet" priority="54" id="{FAA86B0E-E55E-44B0-A9CE-ECA04D831D60}">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T27</xm:sqref>
        </x14:conditionalFormatting>
        <x14:conditionalFormatting xmlns:xm="http://schemas.microsoft.com/office/excel/2006/main">
          <x14:cfRule type="iconSet" priority="53" id="{02D3711F-EA09-460E-A9A2-5AE0ED69A418}">
            <x14:iconSet iconSet="3Symbols" showValue="0" custom="1">
              <x14:cfvo type="percent">
                <xm:f>0</xm:f>
              </x14:cfvo>
              <x14:cfvo type="num">
                <xm:f>1</xm:f>
              </x14:cfvo>
              <x14:cfvo type="num">
                <xm:f>3</xm:f>
              </x14:cfvo>
              <x14:cfIcon iconSet="3Symbols" iconId="0"/>
              <x14:cfIcon iconSet="3Symbols" iconId="1"/>
              <x14:cfIcon iconSet="3Symbols" iconId="2"/>
            </x14:iconSet>
          </x14:cfRule>
          <xm:sqref>K27</xm:sqref>
        </x14:conditionalFormatting>
        <x14:conditionalFormatting xmlns:xm="http://schemas.microsoft.com/office/excel/2006/main">
          <x14:cfRule type="iconSet" priority="52" id="{9402C9F8-F7EF-4D60-B724-7C190F871ECC}">
            <x14:iconSet iconSet="3Symbols" showValue="0" custom="1">
              <x14:cfvo type="percent">
                <xm:f>0</xm:f>
              </x14:cfvo>
              <x14:cfvo type="num">
                <xm:f>1</xm:f>
              </x14:cfvo>
              <x14:cfvo type="num">
                <xm:f>3</xm:f>
              </x14:cfvo>
              <x14:cfIcon iconSet="3Symbols" iconId="0"/>
              <x14:cfIcon iconSet="3Symbols" iconId="1"/>
              <x14:cfIcon iconSet="3Symbols" iconId="2"/>
            </x14:iconSet>
          </x14:cfRule>
          <xm:sqref>O27</xm:sqref>
        </x14:conditionalFormatting>
        <x14:conditionalFormatting xmlns:xm="http://schemas.microsoft.com/office/excel/2006/main">
          <x14:cfRule type="iconSet" priority="51" id="{4C5DF494-1A6B-4C03-82A0-253AA615CCAD}">
            <x14:iconSet iconSet="3Symbols" showValue="0" custom="1">
              <x14:cfvo type="percent">
                <xm:f>0</xm:f>
              </x14:cfvo>
              <x14:cfvo type="num">
                <xm:f>1</xm:f>
              </x14:cfvo>
              <x14:cfvo type="num">
                <xm:f>3</xm:f>
              </x14:cfvo>
              <x14:cfIcon iconSet="3Symbols" iconId="0"/>
              <x14:cfIcon iconSet="3Symbols" iconId="1"/>
              <x14:cfIcon iconSet="3Symbols" iconId="2"/>
            </x14:iconSet>
          </x14:cfRule>
          <xm:sqref>S27</xm:sqref>
        </x14:conditionalFormatting>
        <x14:conditionalFormatting xmlns:xm="http://schemas.microsoft.com/office/excel/2006/main">
          <x14:cfRule type="iconSet" priority="50" id="{93119846-F6A6-4FC8-86A2-EDF1C5A98A1B}">
            <x14:iconSet iconSet="3Symbols" showValue="0" custom="1">
              <x14:cfvo type="percent">
                <xm:f>0</xm:f>
              </x14:cfvo>
              <x14:cfvo type="num">
                <xm:f>1</xm:f>
              </x14:cfvo>
              <x14:cfvo type="num">
                <xm:f>3</xm:f>
              </x14:cfvo>
              <x14:cfIcon iconSet="3Symbols" iconId="0"/>
              <x14:cfIcon iconSet="3Symbols" iconId="1"/>
              <x14:cfIcon iconSet="3Symbols" iconId="2"/>
            </x14:iconSet>
          </x14:cfRule>
          <xm:sqref>G28</xm:sqref>
        </x14:conditionalFormatting>
        <x14:conditionalFormatting xmlns:xm="http://schemas.microsoft.com/office/excel/2006/main">
          <x14:cfRule type="iconSet" priority="49" id="{D20D71C4-54CB-44F4-B360-31D297E8BC3E}">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T28</xm:sqref>
        </x14:conditionalFormatting>
        <x14:conditionalFormatting xmlns:xm="http://schemas.microsoft.com/office/excel/2006/main">
          <x14:cfRule type="iconSet" priority="48" id="{C7896B09-6B03-46BB-98E8-5AEB5834249F}">
            <x14:iconSet iconSet="3Symbols" showValue="0" custom="1">
              <x14:cfvo type="percent">
                <xm:f>0</xm:f>
              </x14:cfvo>
              <x14:cfvo type="num">
                <xm:f>1</xm:f>
              </x14:cfvo>
              <x14:cfvo type="num">
                <xm:f>3</xm:f>
              </x14:cfvo>
              <x14:cfIcon iconSet="3Symbols" iconId="0"/>
              <x14:cfIcon iconSet="3Symbols" iconId="1"/>
              <x14:cfIcon iconSet="3Symbols" iconId="2"/>
            </x14:iconSet>
          </x14:cfRule>
          <xm:sqref>K28</xm:sqref>
        </x14:conditionalFormatting>
        <x14:conditionalFormatting xmlns:xm="http://schemas.microsoft.com/office/excel/2006/main">
          <x14:cfRule type="iconSet" priority="47" id="{AA863418-E799-4816-908B-0E89C5892431}">
            <x14:iconSet iconSet="3Symbols" showValue="0" custom="1">
              <x14:cfvo type="percent">
                <xm:f>0</xm:f>
              </x14:cfvo>
              <x14:cfvo type="num">
                <xm:f>1</xm:f>
              </x14:cfvo>
              <x14:cfvo type="num">
                <xm:f>3</xm:f>
              </x14:cfvo>
              <x14:cfIcon iconSet="3Symbols" iconId="0"/>
              <x14:cfIcon iconSet="3Symbols" iconId="1"/>
              <x14:cfIcon iconSet="3Symbols" iconId="2"/>
            </x14:iconSet>
          </x14:cfRule>
          <xm:sqref>O28</xm:sqref>
        </x14:conditionalFormatting>
        <x14:conditionalFormatting xmlns:xm="http://schemas.microsoft.com/office/excel/2006/main">
          <x14:cfRule type="iconSet" priority="46" id="{F82AF7C5-8E2C-4AFD-BEC7-6344FA5C217F}">
            <x14:iconSet iconSet="3Symbols" showValue="0" custom="1">
              <x14:cfvo type="percent">
                <xm:f>0</xm:f>
              </x14:cfvo>
              <x14:cfvo type="num">
                <xm:f>1</xm:f>
              </x14:cfvo>
              <x14:cfvo type="num">
                <xm:f>3</xm:f>
              </x14:cfvo>
              <x14:cfIcon iconSet="3Symbols" iconId="0"/>
              <x14:cfIcon iconSet="3Symbols" iconId="1"/>
              <x14:cfIcon iconSet="3Symbols" iconId="2"/>
            </x14:iconSet>
          </x14:cfRule>
          <xm:sqref>S28</xm:sqref>
        </x14:conditionalFormatting>
        <x14:conditionalFormatting xmlns:xm="http://schemas.microsoft.com/office/excel/2006/main">
          <x14:cfRule type="iconSet" priority="45" id="{CC7A3790-2A94-4E0E-9114-E36C17DCC5FA}">
            <x14:iconSet iconSet="3Symbols" showValue="0" custom="1">
              <x14:cfvo type="percent">
                <xm:f>0</xm:f>
              </x14:cfvo>
              <x14:cfvo type="num">
                <xm:f>1</xm:f>
              </x14:cfvo>
              <x14:cfvo type="num">
                <xm:f>3</xm:f>
              </x14:cfvo>
              <x14:cfIcon iconSet="3Symbols" iconId="0"/>
              <x14:cfIcon iconSet="3Symbols" iconId="1"/>
              <x14:cfIcon iconSet="3Symbols" iconId="2"/>
            </x14:iconSet>
          </x14:cfRule>
          <xm:sqref>G29</xm:sqref>
        </x14:conditionalFormatting>
        <x14:conditionalFormatting xmlns:xm="http://schemas.microsoft.com/office/excel/2006/main">
          <x14:cfRule type="iconSet" priority="44" id="{3204C26C-296B-4E01-A259-670254C9D257}">
            <x14:iconSet iconSet="3Symbols" showValue="0" custom="1">
              <x14:cfvo type="percent">
                <xm:f>0</xm:f>
              </x14:cfvo>
              <x14:cfvo type="num">
                <xm:f>1</xm:f>
              </x14:cfvo>
              <x14:cfvo type="num">
                <xm:f>12</xm:f>
              </x14:cfvo>
              <x14:cfIcon iconSet="3Symbols" iconId="0"/>
              <x14:cfIcon iconSet="3Symbols" iconId="1"/>
              <x14:cfIcon iconSet="3Symbols" iconId="2"/>
            </x14:iconSet>
          </x14:cfRule>
          <xm:sqref>T29</xm:sqref>
        </x14:conditionalFormatting>
        <x14:conditionalFormatting xmlns:xm="http://schemas.microsoft.com/office/excel/2006/main">
          <x14:cfRule type="iconSet" priority="43" id="{1DA04147-0460-4FEE-AC0D-EE76771D5AEF}">
            <x14:iconSet iconSet="3Symbols" showValue="0" custom="1">
              <x14:cfvo type="percent">
                <xm:f>0</xm:f>
              </x14:cfvo>
              <x14:cfvo type="num">
                <xm:f>1</xm:f>
              </x14:cfvo>
              <x14:cfvo type="num">
                <xm:f>3</xm:f>
              </x14:cfvo>
              <x14:cfIcon iconSet="3Symbols" iconId="0"/>
              <x14:cfIcon iconSet="3Symbols" iconId="1"/>
              <x14:cfIcon iconSet="3Symbols" iconId="2"/>
            </x14:iconSet>
          </x14:cfRule>
          <xm:sqref>K29</xm:sqref>
        </x14:conditionalFormatting>
        <x14:conditionalFormatting xmlns:xm="http://schemas.microsoft.com/office/excel/2006/main">
          <x14:cfRule type="iconSet" priority="42" id="{292CA4C7-75F6-4F23-B206-87238040472F}">
            <x14:iconSet iconSet="3Symbols" showValue="0" custom="1">
              <x14:cfvo type="percent">
                <xm:f>0</xm:f>
              </x14:cfvo>
              <x14:cfvo type="num">
                <xm:f>1</xm:f>
              </x14:cfvo>
              <x14:cfvo type="num">
                <xm:f>3</xm:f>
              </x14:cfvo>
              <x14:cfIcon iconSet="3Symbols" iconId="0"/>
              <x14:cfIcon iconSet="3Symbols" iconId="1"/>
              <x14:cfIcon iconSet="3Symbols" iconId="2"/>
            </x14:iconSet>
          </x14:cfRule>
          <xm:sqref>O29</xm:sqref>
        </x14:conditionalFormatting>
        <x14:conditionalFormatting xmlns:xm="http://schemas.microsoft.com/office/excel/2006/main">
          <x14:cfRule type="iconSet" priority="41" id="{C635170D-FC3B-44E4-8268-FC06CF9FCA19}">
            <x14:iconSet iconSet="3Symbols" showValue="0" custom="1">
              <x14:cfvo type="percent">
                <xm:f>0</xm:f>
              </x14:cfvo>
              <x14:cfvo type="num">
                <xm:f>1</xm:f>
              </x14:cfvo>
              <x14:cfvo type="num">
                <xm:f>3</xm:f>
              </x14:cfvo>
              <x14:cfIcon iconSet="3Symbols" iconId="0"/>
              <x14:cfIcon iconSet="3Symbols" iconId="1"/>
              <x14:cfIcon iconSet="3Symbols" iconId="2"/>
            </x14:iconSet>
          </x14:cfRule>
          <xm:sqref>S29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'Data Input'!$A$2:$A$4</xm:f>
          </x14:formula1>
          <xm:sqref>H9:J9 L9:N9 P9:R9 D9:F9 H12:J12 L12:N12 P12:R12 D12:F12 P19:R22 D19:F22 H19:J22 H25:J29 L25:N29 P25:R29 L19:N22 H15:J17 D15:F17 P15:R17 L15:N17 D25:D29 E25:F28 E29:F29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tabSelected="1" zoomScaleNormal="100" workbookViewId="0">
      <selection activeCell="A24" sqref="A24"/>
    </sheetView>
  </sheetViews>
  <sheetFormatPr defaultColWidth="0" defaultRowHeight="14.25" zeroHeight="1" x14ac:dyDescent="0.25"/>
  <cols>
    <col min="1" max="1" width="55" style="31" customWidth="1"/>
    <col min="2" max="2" width="58.140625" style="31" customWidth="1"/>
    <col min="3" max="3" width="4.42578125" style="31" customWidth="1"/>
    <col min="4" max="16384" width="9.140625" style="31" hidden="1"/>
  </cols>
  <sheetData>
    <row r="1" spans="1:2" s="33" customFormat="1" ht="21" customHeight="1" x14ac:dyDescent="0.3">
      <c r="A1" s="342" t="s">
        <v>0</v>
      </c>
      <c r="B1" s="342"/>
    </row>
    <row r="2" spans="1:2" s="34" customFormat="1" ht="24" customHeight="1" x14ac:dyDescent="0.25">
      <c r="A2" s="343" t="s">
        <v>631</v>
      </c>
      <c r="B2" s="343"/>
    </row>
    <row r="3" spans="1:2" ht="40.5" customHeight="1" x14ac:dyDescent="0.25">
      <c r="A3" s="347" t="s">
        <v>2</v>
      </c>
      <c r="B3" s="347"/>
    </row>
    <row r="4" spans="1:2" s="105" customFormat="1" ht="20.25" customHeight="1" x14ac:dyDescent="0.25">
      <c r="A4" s="348"/>
      <c r="B4" s="348"/>
    </row>
    <row r="5" spans="1:2" ht="8.1" customHeight="1" x14ac:dyDescent="0.25">
      <c r="A5" s="82"/>
      <c r="B5" s="83"/>
    </row>
    <row r="6" spans="1:2" ht="24.95" customHeight="1" x14ac:dyDescent="0.25">
      <c r="A6" s="344" t="s">
        <v>632</v>
      </c>
      <c r="B6" s="344"/>
    </row>
    <row r="7" spans="1:2" ht="8.1" customHeight="1" x14ac:dyDescent="0.25">
      <c r="A7" s="32"/>
      <c r="B7" s="32"/>
    </row>
    <row r="8" spans="1:2" s="14" customFormat="1" ht="24" customHeight="1" x14ac:dyDescent="0.25">
      <c r="A8" s="80" t="s">
        <v>633</v>
      </c>
      <c r="B8" s="81" t="s">
        <v>634</v>
      </c>
    </row>
    <row r="9" spans="1:2" ht="8.1" customHeight="1" x14ac:dyDescent="0.25">
      <c r="A9" s="32"/>
      <c r="B9" s="32"/>
    </row>
    <row r="10" spans="1:2" ht="95.25" customHeight="1" x14ac:dyDescent="0.25">
      <c r="A10" s="345" t="s">
        <v>635</v>
      </c>
      <c r="B10" s="346"/>
    </row>
    <row r="11" spans="1:2" ht="8.1" customHeight="1" x14ac:dyDescent="0.25">
      <c r="A11" s="82"/>
      <c r="B11" s="83"/>
    </row>
    <row r="12" spans="1:2" s="14" customFormat="1" ht="33.75" customHeight="1" x14ac:dyDescent="0.25">
      <c r="A12" s="35" t="s">
        <v>636</v>
      </c>
      <c r="B12" s="36"/>
    </row>
    <row r="13" spans="1:2" s="14" customFormat="1" ht="24.95" customHeight="1" x14ac:dyDescent="0.25">
      <c r="A13" s="35" t="s">
        <v>637</v>
      </c>
      <c r="B13" s="37"/>
    </row>
    <row r="14" spans="1:2" s="14" customFormat="1" ht="24.95" customHeight="1" x14ac:dyDescent="0.25">
      <c r="A14" s="35" t="s">
        <v>638</v>
      </c>
      <c r="B14" s="37"/>
    </row>
    <row r="15" spans="1:2" s="14" customFormat="1" ht="43.5" customHeight="1" x14ac:dyDescent="0.25">
      <c r="A15" s="35" t="s">
        <v>639</v>
      </c>
      <c r="B15" s="37"/>
    </row>
    <row r="16" spans="1:2" ht="15" thickBot="1" x14ac:dyDescent="0.3"/>
    <row r="17" spans="1:2" x14ac:dyDescent="0.25">
      <c r="A17" s="336" t="s">
        <v>640</v>
      </c>
      <c r="B17" s="337"/>
    </row>
    <row r="18" spans="1:2" x14ac:dyDescent="0.25">
      <c r="A18" s="338"/>
      <c r="B18" s="339"/>
    </row>
    <row r="19" spans="1:2" ht="15" thickBot="1" x14ac:dyDescent="0.3">
      <c r="A19" s="340"/>
      <c r="B19" s="341"/>
    </row>
    <row r="20" spans="1:2" x14ac:dyDescent="0.25"/>
    <row r="21" spans="1:2" x14ac:dyDescent="0.25"/>
    <row r="22" spans="1:2" x14ac:dyDescent="0.25"/>
    <row r="23" spans="1:2" x14ac:dyDescent="0.25"/>
    <row r="24" spans="1:2" x14ac:dyDescent="0.25"/>
    <row r="25" spans="1:2" x14ac:dyDescent="0.25"/>
    <row r="26" spans="1:2" x14ac:dyDescent="0.25"/>
    <row r="27" spans="1:2" x14ac:dyDescent="0.25"/>
    <row r="28" spans="1:2" x14ac:dyDescent="0.25"/>
  </sheetData>
  <sheetProtection selectLockedCells="1"/>
  <protectedRanges>
    <protectedRange sqref="B8" name="Range2"/>
    <protectedRange sqref="B12:B15" name="Range3"/>
  </protectedRanges>
  <mergeCells count="7">
    <mergeCell ref="A17:B19"/>
    <mergeCell ref="A1:B1"/>
    <mergeCell ref="A2:B2"/>
    <mergeCell ref="A6:B6"/>
    <mergeCell ref="A10:B10"/>
    <mergeCell ref="A3:B3"/>
    <mergeCell ref="A4:B4"/>
  </mergeCells>
  <pageMargins left="0.25" right="0.25" top="0.75" bottom="0.75" header="0.3" footer="0.3"/>
  <pageSetup scale="9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224084-2939-409A-9AA2-518FFB48038D}">
          <x14:formula1>
            <xm:f>'Data Input'!$E$2:$E$6</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4854-C054-46CA-85AF-641E732F947F}">
  <sheetPr>
    <pageSetUpPr fitToPage="1"/>
  </sheetPr>
  <dimension ref="A1:C28"/>
  <sheetViews>
    <sheetView zoomScaleNormal="100" workbookViewId="0">
      <selection activeCell="A14" sqref="A14"/>
    </sheetView>
  </sheetViews>
  <sheetFormatPr defaultColWidth="0" defaultRowHeight="14.25" customHeight="1" zeroHeight="1" x14ac:dyDescent="0.25"/>
  <cols>
    <col min="1" max="1" width="55" style="31" customWidth="1"/>
    <col min="2" max="2" width="58.140625" style="31" customWidth="1"/>
    <col min="3" max="3" width="4.42578125" style="31" customWidth="1"/>
    <col min="4" max="16384" width="9.140625" style="31" hidden="1"/>
  </cols>
  <sheetData>
    <row r="1" spans="1:2" s="33" customFormat="1" ht="21" customHeight="1" x14ac:dyDescent="0.3">
      <c r="A1" s="342" t="s">
        <v>0</v>
      </c>
      <c r="B1" s="342"/>
    </row>
    <row r="2" spans="1:2" s="34" customFormat="1" ht="24" customHeight="1" x14ac:dyDescent="0.25">
      <c r="A2" s="343" t="s">
        <v>641</v>
      </c>
      <c r="B2" s="343"/>
    </row>
    <row r="3" spans="1:2" ht="40.5" customHeight="1" x14ac:dyDescent="0.25">
      <c r="A3" s="347" t="s">
        <v>2</v>
      </c>
      <c r="B3" s="347"/>
    </row>
    <row r="4" spans="1:2" ht="20.25" customHeight="1" x14ac:dyDescent="0.25">
      <c r="A4" s="348"/>
      <c r="B4" s="348"/>
    </row>
    <row r="5" spans="1:2" ht="8.1" customHeight="1" x14ac:dyDescent="0.25">
      <c r="A5" s="82"/>
      <c r="B5" s="83"/>
    </row>
    <row r="6" spans="1:2" ht="24.95" customHeight="1" x14ac:dyDescent="0.25">
      <c r="A6" s="344" t="s">
        <v>632</v>
      </c>
      <c r="B6" s="344"/>
    </row>
    <row r="7" spans="1:2" ht="8.1" customHeight="1" x14ac:dyDescent="0.25">
      <c r="A7" s="32"/>
      <c r="B7" s="32"/>
    </row>
    <row r="8" spans="1:2" ht="8.1" customHeight="1" x14ac:dyDescent="0.25">
      <c r="A8" s="32"/>
      <c r="B8" s="32"/>
    </row>
    <row r="9" spans="1:2" ht="118.5" customHeight="1" x14ac:dyDescent="0.25">
      <c r="A9" s="349" t="s">
        <v>642</v>
      </c>
      <c r="B9" s="350"/>
    </row>
    <row r="10" spans="1:2" s="14" customFormat="1" ht="8.1" customHeight="1" x14ac:dyDescent="0.25">
      <c r="A10" s="82"/>
      <c r="B10" s="30"/>
    </row>
    <row r="11" spans="1:2" s="14" customFormat="1" ht="33.75" customHeight="1" x14ac:dyDescent="0.25">
      <c r="A11" s="35" t="s">
        <v>636</v>
      </c>
      <c r="B11" s="36"/>
    </row>
    <row r="12" spans="1:2" s="14" customFormat="1" ht="24.95" customHeight="1" x14ac:dyDescent="0.25">
      <c r="A12" s="35" t="s">
        <v>637</v>
      </c>
      <c r="B12" s="37"/>
    </row>
    <row r="13" spans="1:2" s="14" customFormat="1" ht="24.95" customHeight="1" x14ac:dyDescent="0.25">
      <c r="A13" s="35" t="s">
        <v>638</v>
      </c>
      <c r="B13" s="37"/>
    </row>
    <row r="14" spans="1:2" s="14" customFormat="1" ht="43.5" customHeight="1" x14ac:dyDescent="0.25">
      <c r="A14" s="35" t="s">
        <v>639</v>
      </c>
      <c r="B14" s="37"/>
    </row>
    <row r="15" spans="1:2" ht="15" thickBot="1" x14ac:dyDescent="0.3"/>
    <row r="16" spans="1:2" x14ac:dyDescent="0.25">
      <c r="A16" s="336" t="s">
        <v>643</v>
      </c>
      <c r="B16" s="337"/>
    </row>
    <row r="17" spans="1:2" x14ac:dyDescent="0.25">
      <c r="A17" s="338"/>
      <c r="B17" s="339"/>
    </row>
    <row r="18" spans="1:2" ht="15" thickBot="1" x14ac:dyDescent="0.3">
      <c r="A18" s="340"/>
      <c r="B18" s="341"/>
    </row>
    <row r="19" spans="1:2" x14ac:dyDescent="0.25"/>
    <row r="20" spans="1:2" x14ac:dyDescent="0.25"/>
    <row r="21" spans="1:2" x14ac:dyDescent="0.25"/>
    <row r="22" spans="1:2" x14ac:dyDescent="0.25"/>
    <row r="23" spans="1:2" x14ac:dyDescent="0.25"/>
    <row r="24" spans="1:2" x14ac:dyDescent="0.25"/>
    <row r="25" spans="1:2" x14ac:dyDescent="0.25"/>
    <row r="26" spans="1:2" x14ac:dyDescent="0.25"/>
    <row r="27" spans="1:2" ht="14.25" customHeight="1" x14ac:dyDescent="0.25"/>
    <row r="28" spans="1:2" ht="14.25" customHeight="1" x14ac:dyDescent="0.25"/>
  </sheetData>
  <sheetProtection selectLockedCells="1"/>
  <protectedRanges>
    <protectedRange sqref="B11:B14" name="Range1"/>
  </protectedRanges>
  <mergeCells count="7">
    <mergeCell ref="A16:B18"/>
    <mergeCell ref="A1:B1"/>
    <mergeCell ref="A2:B2"/>
    <mergeCell ref="A3:B3"/>
    <mergeCell ref="A6:B6"/>
    <mergeCell ref="A9:B9"/>
    <mergeCell ref="A4:B4"/>
  </mergeCells>
  <pageMargins left="0.25" right="0.25" top="0.75" bottom="0.75" header="0.3" footer="0.3"/>
  <pageSetup scale="9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13"/>
  <sheetViews>
    <sheetView workbookViewId="0">
      <selection activeCell="I22" sqref="I22"/>
    </sheetView>
  </sheetViews>
  <sheetFormatPr defaultRowHeight="15" x14ac:dyDescent="0.25"/>
  <cols>
    <col min="1" max="1" width="24.140625" customWidth="1"/>
    <col min="7" max="7" width="12.28515625" customWidth="1"/>
    <col min="9" max="9" width="49" customWidth="1"/>
  </cols>
  <sheetData>
    <row r="1" spans="1:9" x14ac:dyDescent="0.25">
      <c r="A1" t="s">
        <v>644</v>
      </c>
      <c r="B1" t="s">
        <v>644</v>
      </c>
      <c r="C1" t="s">
        <v>644</v>
      </c>
      <c r="E1" t="s">
        <v>645</v>
      </c>
      <c r="G1" t="s">
        <v>29</v>
      </c>
      <c r="I1" t="s">
        <v>646</v>
      </c>
    </row>
    <row r="2" spans="1:9" x14ac:dyDescent="0.25">
      <c r="A2" t="s">
        <v>564</v>
      </c>
      <c r="B2" t="s">
        <v>647</v>
      </c>
      <c r="C2" t="s">
        <v>647</v>
      </c>
      <c r="E2" t="s">
        <v>634</v>
      </c>
      <c r="G2" t="s">
        <v>648</v>
      </c>
      <c r="I2" t="s">
        <v>649</v>
      </c>
    </row>
    <row r="3" spans="1:9" x14ac:dyDescent="0.25">
      <c r="A3" t="s">
        <v>650</v>
      </c>
      <c r="B3" t="s">
        <v>651</v>
      </c>
      <c r="C3" t="s">
        <v>650</v>
      </c>
      <c r="E3" t="s">
        <v>528</v>
      </c>
      <c r="G3" t="s">
        <v>652</v>
      </c>
      <c r="I3" t="s">
        <v>653</v>
      </c>
    </row>
    <row r="4" spans="1:9" x14ac:dyDescent="0.25">
      <c r="A4" t="s">
        <v>591</v>
      </c>
      <c r="C4" t="s">
        <v>591</v>
      </c>
      <c r="E4" t="s">
        <v>529</v>
      </c>
      <c r="G4" t="s">
        <v>654</v>
      </c>
      <c r="I4" t="s">
        <v>655</v>
      </c>
    </row>
    <row r="5" spans="1:9" x14ac:dyDescent="0.25">
      <c r="E5" t="s">
        <v>530</v>
      </c>
      <c r="G5" t="s">
        <v>656</v>
      </c>
      <c r="I5" t="s">
        <v>657</v>
      </c>
    </row>
    <row r="6" spans="1:9" x14ac:dyDescent="0.25">
      <c r="E6" t="s">
        <v>531</v>
      </c>
      <c r="G6" t="s">
        <v>658</v>
      </c>
      <c r="I6" t="s">
        <v>659</v>
      </c>
    </row>
    <row r="7" spans="1:9" x14ac:dyDescent="0.25">
      <c r="G7" t="s">
        <v>647</v>
      </c>
      <c r="I7" t="s">
        <v>660</v>
      </c>
    </row>
    <row r="8" spans="1:9" x14ac:dyDescent="0.25">
      <c r="I8" t="s">
        <v>661</v>
      </c>
    </row>
    <row r="9" spans="1:9" x14ac:dyDescent="0.25">
      <c r="A9" t="s">
        <v>564</v>
      </c>
      <c r="I9" t="s">
        <v>662</v>
      </c>
    </row>
    <row r="10" spans="1:9" x14ac:dyDescent="0.25">
      <c r="A10" t="s">
        <v>650</v>
      </c>
      <c r="I10" t="s">
        <v>663</v>
      </c>
    </row>
    <row r="11" spans="1:9" x14ac:dyDescent="0.25">
      <c r="A11" t="s">
        <v>647</v>
      </c>
      <c r="I11" t="s">
        <v>664</v>
      </c>
    </row>
    <row r="12" spans="1:9" x14ac:dyDescent="0.25">
      <c r="A12" t="s">
        <v>591</v>
      </c>
      <c r="I12" t="s">
        <v>665</v>
      </c>
    </row>
    <row r="13" spans="1:9" x14ac:dyDescent="0.25">
      <c r="I13" t="s">
        <v>666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39D56AD27A7A4FA7FFDBC1B0490319" ma:contentTypeVersion="3" ma:contentTypeDescription="Create a new document." ma:contentTypeScope="" ma:versionID="36aac24bd77c703401ea6727ebd610e0">
  <xsd:schema xmlns:xsd="http://www.w3.org/2001/XMLSchema" xmlns:xs="http://www.w3.org/2001/XMLSchema" xmlns:p="http://schemas.microsoft.com/office/2006/metadata/properties" xmlns:ns2="cd03f0c8-8ed3-46e0-8ad1-2ac7f654781c" targetNamespace="http://schemas.microsoft.com/office/2006/metadata/properties" ma:root="true" ma:fieldsID="5187e77559efba48c4eee186df94f3cf" ns2:_="">
    <xsd:import namespace="cd03f0c8-8ed3-46e0-8ad1-2ac7f654781c"/>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3f0c8-8ed3-46e0-8ad1-2ac7f6547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2D2EB2-6D3E-430A-9BFD-7C2DBD4EBD65}">
  <ds:schemaRefs>
    <ds:schemaRef ds:uri="http://schemas.microsoft.com/sharepoint/v3/contenttype/forms"/>
  </ds:schemaRefs>
</ds:datastoreItem>
</file>

<file path=customXml/itemProps2.xml><?xml version="1.0" encoding="utf-8"?>
<ds:datastoreItem xmlns:ds="http://schemas.openxmlformats.org/officeDocument/2006/customXml" ds:itemID="{80A7AD2C-D34A-45CA-80C6-64B1BAF26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03f0c8-8ed3-46e0-8ad1-2ac7f6547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24EA43-B844-4932-A8FB-90CE22156F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 Overview</vt:lpstr>
      <vt:lpstr>2A. Key Dates &amp; Deliverables</vt:lpstr>
      <vt:lpstr>2B. Key Deliverables (As Nec.)</vt:lpstr>
      <vt:lpstr>2C. Key Deliverables (Upon Re.)</vt:lpstr>
      <vt:lpstr>3A. Quarterly Performance (Mth)</vt:lpstr>
      <vt:lpstr>3B. Quarterly Performance (Qtr)</vt:lpstr>
      <vt:lpstr>4. PBM Quarterly Certification</vt:lpstr>
      <vt:lpstr>5. PBM Annual Certification</vt:lpstr>
      <vt:lpstr>Data Input</vt:lpstr>
      <vt:lpstr>'2A. Key Dates &amp; Deliverables'!Print_Area</vt:lpstr>
      <vt:lpstr>'2B. Key Deliverables (As Nec.)'!Print_Area</vt:lpstr>
      <vt:lpstr>'2C. Key Deliverables (Upon 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Brockman, Sara</dc:creator>
  <cp:keywords/>
  <dc:description/>
  <cp:lastModifiedBy>Klaas, Joanne L - ETF</cp:lastModifiedBy>
  <cp:revision/>
  <dcterms:created xsi:type="dcterms:W3CDTF">2018-01-24T16:50:02Z</dcterms:created>
  <dcterms:modified xsi:type="dcterms:W3CDTF">2024-03-06T20:07:11Z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0x0101000A39D56AD27A7A4FA7FFDBC1B0490319</vt:lpwstr>
  </property>
</Properties>
</file>